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Hugo\Downloads\"/>
    </mc:Choice>
  </mc:AlternateContent>
  <xr:revisionPtr revIDLastSave="0" documentId="13_ncr:1_{7D98F71E-B2CF-41E5-A706-464EE4EF21F2}" xr6:coauthVersionLast="47" xr6:coauthVersionMax="47" xr10:uidLastSave="{00000000-0000-0000-0000-000000000000}"/>
  <bookViews>
    <workbookView xWindow="-108" yWindow="-108" windowWidth="23256" windowHeight="12576" tabRatio="948" xr2:uid="{00000000-000D-0000-FFFF-FFFF00000000}"/>
  </bookViews>
  <sheets>
    <sheet name="Informações Gerais" sheetId="1" r:id="rId1"/>
    <sheet name="Anexo I - Municípios" sheetId="34" r:id="rId2"/>
    <sheet name="Anexo II - Empresas Aderentes" sheetId="32" r:id="rId3"/>
    <sheet name="Anexo III - Org. de Catador" sheetId="31" r:id="rId4"/>
    <sheet name="Anexo IV - Lista Equipamentos" sheetId="27" r:id="rId5"/>
    <sheet name="Anexo V - Qtde recuperada" sheetId="29" r:id="rId6"/>
    <sheet name="Anexo VI - Lista PEV" sheetId="35" r:id="rId7"/>
    <sheet name="Resultados" sheetId="30" r:id="rId8"/>
    <sheet name="Listas suspensas" sheetId="16" state="hidden" r:id="rId9"/>
  </sheets>
  <definedNames>
    <definedName name="_xlnm._FilterDatabase" localSheetId="3" hidden="1">'Anexo III - Org. de Catador'!$B$122:$I$163</definedName>
    <definedName name="_xlnm.Print_Area" localSheetId="3">'Anexo III - Org. de Catador'!$A$1:$I$138</definedName>
    <definedName name="_xlnm.Print_Area" localSheetId="4">'Anexo IV - Lista Equipamentos'!$A$1:$J$19</definedName>
    <definedName name="_xlnm.Print_Area" localSheetId="5">'Anexo V - Qtde recuperada'!$A$1:$K$30</definedName>
    <definedName name="_xlnm.Print_Area" localSheetId="0">'Informações Gerais'!$B$1:$I$57</definedName>
    <definedName name="_xlnm.Print_Area" localSheetId="7">Resultados!$A$1:$H$16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0" l="1"/>
  <c r="G33" i="1"/>
  <c r="B8" i="30"/>
  <c r="G8" i="30"/>
  <c r="H8" i="30" s="1"/>
  <c r="D9" i="30" l="1"/>
  <c r="F9" i="30" s="1"/>
  <c r="E9" i="30"/>
  <c r="E24" i="16"/>
  <c r="E25" i="16"/>
  <c r="E23" i="16"/>
  <c r="C34" i="16"/>
  <c r="C35" i="16"/>
  <c r="C3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tc={369A9227-0AFE-46F0-AC0B-BF3396E4051C}</author>
  </authors>
  <commentList>
    <comment ref="B12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Sugiro incluir linhas ou ajustar essas para os dados do Responsável Técnico.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Raissa Silva de C Pereira     </author>
    <author>Autor</author>
  </authors>
  <commentList>
    <comment ref="F7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Selecione o Tipo de destinação.
O tipo de destinação se refere à atividade desempenhada por cada unidade de destinação à qual o sistema entrega os respectivos resíduos/rejeitos.
</t>
        </r>
      </text>
    </comment>
    <comment ref="D16" authorId="1" shapeId="0" xr:uid="{00000000-0006-0000-0500-000002000000}">
      <text>
        <r>
          <rPr>
            <sz val="9"/>
            <color indexed="81"/>
            <rFont val="Arial"/>
            <family val="2"/>
          </rPr>
          <t>Para incluir um resíduo, especificar usando código IBAMA.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<sst xmlns="http://schemas.openxmlformats.org/spreadsheetml/2006/main" count="5636" uniqueCount="2124">
  <si>
    <t>1- DADOS CADASTRAIS DO SISTEMA DE LOGÍSTICA REVERSA</t>
  </si>
  <si>
    <t>1.1) Nome do Sistema</t>
  </si>
  <si>
    <t>1.2) Resíduo Objeto do Sistema</t>
  </si>
  <si>
    <t>Selecione o resíduo</t>
  </si>
  <si>
    <t>Razão Social</t>
  </si>
  <si>
    <t>CNPJ</t>
  </si>
  <si>
    <t>CEP</t>
  </si>
  <si>
    <t>Município</t>
  </si>
  <si>
    <t>1.5) Interlocutor responsável pela Comunicação sobre o Sistema</t>
  </si>
  <si>
    <t>Nome</t>
  </si>
  <si>
    <t>CPF</t>
  </si>
  <si>
    <t>RG</t>
  </si>
  <si>
    <t>Telefone</t>
  </si>
  <si>
    <t>E-mail</t>
  </si>
  <si>
    <t>(DDD)</t>
  </si>
  <si>
    <t>2.1) Esquema(s) de coleta / recebimento contemplados no Sistema</t>
  </si>
  <si>
    <t>Data</t>
  </si>
  <si>
    <t xml:space="preserve">Município </t>
  </si>
  <si>
    <t>Código CNAE</t>
  </si>
  <si>
    <t xml:space="preserve">CEP </t>
  </si>
  <si>
    <t>1º) Para incluir outros resíduos na lista de seleção acima, digite nas linhas abaixo e o resíduo digitado fará parte da lista.</t>
  </si>
  <si>
    <t>Selecione o tipo de destinação</t>
  </si>
  <si>
    <t>Tipo de Destinação</t>
  </si>
  <si>
    <t>Embalagens em geral</t>
  </si>
  <si>
    <t>Embalagens plásticas usadas de lubrificantes</t>
  </si>
  <si>
    <t>Baterias inservíveis de chumbo ácido</t>
  </si>
  <si>
    <t>Selecione o resíduo pós-consumo</t>
  </si>
  <si>
    <t>Filtros usados de óleo lubrificante automotivo</t>
  </si>
  <si>
    <t>Lâmpadas fluorescentes, de vapor de sódio e mercúrio e de luz mista</t>
  </si>
  <si>
    <t>Óleo comestível</t>
  </si>
  <si>
    <t>Óleo lubrificante usado e contaminado</t>
  </si>
  <si>
    <t>Pilhas e baterias portáteis</t>
  </si>
  <si>
    <t>Pneus inservíveis</t>
  </si>
  <si>
    <t>Produtos eletroeletrônicos de uso doméstico e seus componentes</t>
  </si>
  <si>
    <t>Embalagens vazias de agrotóxicos</t>
  </si>
  <si>
    <t>Embalagens de bebidas</t>
  </si>
  <si>
    <t>Embalagens de produtos alimentícios</t>
  </si>
  <si>
    <t>Embalagens de produtos de higiene pessoal, perfumaria e cosméticos</t>
  </si>
  <si>
    <t>Embalagens de produtos de limpeza e afins</t>
  </si>
  <si>
    <t>Embalagens vazias de tintas imobiliárias</t>
  </si>
  <si>
    <t>Medicamentos domiciliares de uso humano, vencidos ou em desuso</t>
  </si>
  <si>
    <t>15 01 06 Misturas de embalagens (inclui “embalagens em geral” sem triagem)</t>
  </si>
  <si>
    <t>15 01 01 Embalagens de papel e cartão</t>
  </si>
  <si>
    <t>15 01 02 Embalagens de plástico</t>
  </si>
  <si>
    <t>15 01 03 Embalagens de madeira</t>
  </si>
  <si>
    <t>15 01 04 Embalagens de metal</t>
  </si>
  <si>
    <t>15 01 05 Embalagens longa-vida</t>
  </si>
  <si>
    <t>15 01 07 Embalagens de vidro</t>
  </si>
  <si>
    <t>15 01 10A Embalagens contendo ou contaminadas por resíduos de substâncias perigosas (inclui Embalagem Vazia de Agrotóxico)</t>
  </si>
  <si>
    <t>15 01 10B Embalagens contendo ou contaminadas por resíduos de substâncias perigosas (inclui Embalagem Plástica de Óleo Lubrificante)</t>
  </si>
  <si>
    <t>20 01 01 Papel e cartão</t>
  </si>
  <si>
    <t>20 01 02 Vidro</t>
  </si>
  <si>
    <t>20 01 08 Resíduos biodegradáveis de cozinhas e cantinas</t>
  </si>
  <si>
    <t xml:space="preserve">20 01 39 Plásticos </t>
  </si>
  <si>
    <t>20 01 40 Metais</t>
  </si>
  <si>
    <t>16 06 01 Bateria e acumuladores elétricos à base de chumbo e seus resíduos, incluindo os plásticos provenientes da carcaça externa da bateria</t>
  </si>
  <si>
    <t>16 06 02 Bateria e acumuladores elétricos de níquel-cádmio e seus resíduos</t>
  </si>
  <si>
    <t>16 06 03 Pilhas contendo mercúrio</t>
  </si>
  <si>
    <t>20 01 34 Pilhas e acumuladores não abrangidos em 20 01 33</t>
  </si>
  <si>
    <t>20 01 21 Lâmpadas fluorescentes, de vapor de sódio e mercúrio e de luz mista</t>
  </si>
  <si>
    <t>20 01 23 Produtos eletroeletrônicos fora de uso contendo clorofluorcarbonetos</t>
  </si>
  <si>
    <t>20 01 35 Produtos eletroeletrônicos e seus componentes fora de uso não abrangido em 20 01 21 ou 20 01 23 contendo componentes perigosos</t>
  </si>
  <si>
    <t xml:space="preserve">20 01 36 Produtos eletroeletrônicos e seus componentes fora de uso não abrangido em 20 01 21, 20 01 23 ou 20 01 35 </t>
  </si>
  <si>
    <t>13 02 Óleos de motores, transmissões e lubrificação usados ou contaminados (OLUC)</t>
  </si>
  <si>
    <t>16 01 07 Filtros de óleo automotivos</t>
  </si>
  <si>
    <t>15 02 02 Absorventes, materiais filtrantes (incluindo filtros de óleo não anteriormente especificados), panos de limpeza e vestuário de proteção, contaminados por substâncias perigosas</t>
  </si>
  <si>
    <t>20 01 25 Óleos e gorduras alimentares</t>
  </si>
  <si>
    <t>Pneus inservíveis (incluindo fragmentos) – respectivo às categorias IBAMA de “16 01 23” a “16 01 29”</t>
  </si>
  <si>
    <t>20 01 31 Medicamentos citotóxicos e citostáticos</t>
  </si>
  <si>
    <t>20 01 32 Medicamentos não abrangidos em 20 01 31</t>
  </si>
  <si>
    <t>Resíduos Objeto do Sistema</t>
  </si>
  <si>
    <t>Destino intermediário – Área de transbordo</t>
  </si>
  <si>
    <t>Destino intermediário- Aparista</t>
  </si>
  <si>
    <t>Destino intermediário- Central de triagem</t>
  </si>
  <si>
    <t>Destino intermediário- Entidade filantrópica</t>
  </si>
  <si>
    <t>Destino intermediário- Sucateiro</t>
  </si>
  <si>
    <t>Disposição final- Aterro de resíduo não perigoso - Classe II</t>
  </si>
  <si>
    <t>Disposição final- Aterro de resíduo perigoso - Classe I</t>
  </si>
  <si>
    <t>Outras destinações Descrever</t>
  </si>
  <si>
    <t>Recuperação - Coprocessamento em fornos de cimento</t>
  </si>
  <si>
    <t>Recuperação- Compostagem</t>
  </si>
  <si>
    <t>Recuperação- Reciclagem</t>
  </si>
  <si>
    <t>Recuperação- Remanufatura</t>
  </si>
  <si>
    <t>Recuperação- Reprocessamento de óleo lubrificante (inclui rerrefino)</t>
  </si>
  <si>
    <t>Recuperação- Utilização em caldeira</t>
  </si>
  <si>
    <t>Recuperação- Utilização em forno industrial (exceto em fornos de cimento)</t>
  </si>
  <si>
    <t>Reutilização</t>
  </si>
  <si>
    <t>Tratamento biológico- Biopilhas</t>
  </si>
  <si>
    <t>Tratamento térmico- dessorção térmica</t>
  </si>
  <si>
    <t>Tratamento térmico- Incinerador</t>
  </si>
  <si>
    <t>Tratamento térmico sem combustão (autoclave, microondas, ETD)</t>
  </si>
  <si>
    <t>Resíduos Destinados</t>
  </si>
  <si>
    <t>2º) Para incluir outros tipos de destinação na lista de seleção acima, digite nas linhas abaixo e o tipo de destinação digitado fará parte da lista.</t>
  </si>
  <si>
    <t>20 01 33 Pilhas e acumuladores abrangidos em 16 06 01, 16 06 02 ou 16 06 03 e pilhas e acumuladores não separados contendo essas pilhas ou acumuladores</t>
  </si>
  <si>
    <t>Tipos de Destinação</t>
  </si>
  <si>
    <r>
      <t xml:space="preserve">Outros - </t>
    </r>
    <r>
      <rPr>
        <b/>
        <sz val="11"/>
        <rFont val="Arial"/>
        <family val="2"/>
      </rPr>
      <t>Descrever:</t>
    </r>
  </si>
  <si>
    <t>Estado</t>
  </si>
  <si>
    <t>4.3) Quantidade total de Pontos de Coleta/Entrega/Recebimento</t>
  </si>
  <si>
    <t xml:space="preserve">1.6) Relação de Entidades Participantes </t>
  </si>
  <si>
    <t>Endereço (logradouro, número, complemento e bairro)</t>
  </si>
  <si>
    <t>Interlocutor</t>
  </si>
  <si>
    <t xml:space="preserve">Telefone </t>
  </si>
  <si>
    <t>Nome do Interlocutor</t>
  </si>
  <si>
    <t>1.4) Entidade ou Empresa Responsável pela Operacionalização do Sistema</t>
  </si>
  <si>
    <t>Endereço 
(logradouro, número, complemento e bairro)</t>
  </si>
  <si>
    <t>Quantidade de Resíduo/Rejeito Destinada (t/ano)</t>
  </si>
  <si>
    <t>SISTEMA DE LOGÍSTICA REVERSA COLETIVO - EMBALAGENS EM GERAL</t>
  </si>
  <si>
    <t>MINISTÉRIO DO MEIO AMBIENTE E MUDANÇA DO CLIMA</t>
  </si>
  <si>
    <t>RELATÓRIO ANUAL - RESULTADOS REFERENTES A 20XX
SISTEMA DE LOGÍSTICA REVERSA COLETIVO (referente às empresas aderentes, conforme item 1.8)</t>
  </si>
  <si>
    <t>Município/UF</t>
  </si>
  <si>
    <t>1.3) Website do Sistema</t>
  </si>
  <si>
    <t>2 - TIPO(S) DE OPERACIONALIZAÇÃO ADOTADO(S) PELO SISTEMA DE LOGÍSTICA REVERSA</t>
  </si>
  <si>
    <t>Apoio às Organizações de Catadores</t>
  </si>
  <si>
    <t>Aquisição via comércio Atacadista</t>
  </si>
  <si>
    <t>3 - METAS QUANTITATIVAS DE RECUPERAÇÃO</t>
  </si>
  <si>
    <t>3.1) Quantidade colocada no mercado no ano anterior  (t/ano)</t>
  </si>
  <si>
    <t>3.2) Percentual de recuperação (%)</t>
  </si>
  <si>
    <t>3.3) Meta de recuperação (t/ano)</t>
  </si>
  <si>
    <t>4 - ABRANGÊNCIA GEOGRÁFICA</t>
  </si>
  <si>
    <t>4.1) Quantidade de estados atendidos pelo sistema</t>
  </si>
  <si>
    <t>4.2) Quantidade de municípios atendidos pelo sistema</t>
  </si>
  <si>
    <t>5 - VERIFICAÇÃO INDEPENDENTE E AUDITORIA DE TERCEIRA PARTE</t>
  </si>
  <si>
    <t>5.1) Verificado de resultados contratado</t>
  </si>
  <si>
    <t>5.2) Interlocutor do Verificador de Resultados</t>
  </si>
  <si>
    <t>5.3) Auditoria de Terceira Parte contratada</t>
  </si>
  <si>
    <t>5.4) Interlocutor da Auditoria de Terceira Parte</t>
  </si>
  <si>
    <t>6 - RESPONSÁVEL PELO PREENCHIMENTO DOS DADOS REPORTADOS NESTE RELATÓRIO</t>
  </si>
  <si>
    <t>Sigla</t>
  </si>
  <si>
    <t>Quantidade de Catadores</t>
  </si>
  <si>
    <t>ANEXO IV- LISTA DOS EQUIPAMENTOS DISPONIBILIZADOS PARA AS AÇÕES PREVISTAS</t>
  </si>
  <si>
    <t>ANEXO III - RELAÇÃO DE ORGANIZAÇÕES DE CATADORES PARTICIPANTES DO SISTEMA</t>
  </si>
  <si>
    <t>Nome Fantasia</t>
  </si>
  <si>
    <t>Tipo de Equipamento</t>
  </si>
  <si>
    <t>Quantidade</t>
  </si>
  <si>
    <t>Cooperativa onde foi instalado</t>
  </si>
  <si>
    <t>Custo de aquisição+instalação</t>
  </si>
  <si>
    <t>Descrição</t>
  </si>
  <si>
    <t>Situação</t>
  </si>
  <si>
    <t>Ano de compra</t>
  </si>
  <si>
    <t>UF</t>
  </si>
  <si>
    <t>Endereço ou localização</t>
  </si>
  <si>
    <t>Tipo de ação</t>
  </si>
  <si>
    <t>Operacionalização</t>
  </si>
  <si>
    <t>Tipo de PEV</t>
  </si>
  <si>
    <t>Fixo</t>
  </si>
  <si>
    <t>Frequencia de coleta</t>
  </si>
  <si>
    <t xml:space="preserve"> CNAE</t>
  </si>
  <si>
    <t>Material Recuperado</t>
  </si>
  <si>
    <t>Razão Social - Destino Final</t>
  </si>
  <si>
    <t>CNPJ - Destino Final</t>
  </si>
  <si>
    <t>RESULTADOS DO SISTEMA NO ANO DE 2023</t>
  </si>
  <si>
    <t>META DE RECUPERAÇÃO NO ANO (t/ano)</t>
  </si>
  <si>
    <t>RECUPERAÇÃO REALIZADA VIA ORGANIZAÇÕES DE CATADORES (ton/ano)</t>
  </si>
  <si>
    <t>RECUPERAÇÃO REALIZADA VIA OPERADOR PRIVADO/COMÉRCIO ATACADISTA (ton/ano)</t>
  </si>
  <si>
    <t>RECUPERAÇÃO TOTAL REALIZADA (ton/ano)</t>
  </si>
  <si>
    <t>PERCENTUAL DE ATENDIMENTO À META</t>
  </si>
  <si>
    <t>META ATINGIDA</t>
  </si>
  <si>
    <t>QUANTIDADE COLOCADA NO MERCADO</t>
  </si>
  <si>
    <r>
      <rPr>
        <b/>
        <u/>
        <sz val="11"/>
        <color rgb="FFFF0000"/>
        <rFont val="Calibri"/>
        <family val="2"/>
        <scheme val="minor"/>
      </rPr>
      <t>ATENÇÃO 01:</t>
    </r>
    <r>
      <rPr>
        <b/>
        <sz val="11"/>
        <color theme="1"/>
        <rFont val="Calibri"/>
        <family val="2"/>
        <scheme val="minor"/>
      </rPr>
      <t xml:space="preserve"> INTEGRAM ESTE RELATÓRIO A DECLARAÇÃO DO VERIFICADOR DE RESULTADOS E O RELATÓRIO DE AUDITORIA DOCUMENTAL DA ENTIDADE GESTORA E SEUS OPERADORES LOGÍSTICOS, OS QUAIS DEVEM SER ENCAMINHADOS AO MINISTÉRIO DO MEIO AMBIENTE E MUDANÇA DO CLIMA JUNTAMENTE COM ESTA PLANILHA</t>
    </r>
  </si>
  <si>
    <t>TIPO DE SISTEMA</t>
  </si>
  <si>
    <t>ANEXO V- QUANTIDADE RECUPERADA POR MUNICÍPIO, TIPO DE MATERIAL E DESTINO FINAL</t>
  </si>
  <si>
    <r>
      <rPr>
        <b/>
        <u/>
        <sz val="11"/>
        <color rgb="FFFF0000"/>
        <rFont val="Calibri"/>
        <family val="2"/>
        <scheme val="minor"/>
      </rPr>
      <t>ATENÇÃO 2:</t>
    </r>
    <r>
      <rPr>
        <b/>
        <sz val="11"/>
        <color theme="1"/>
        <rFont val="Calibri"/>
        <family val="2"/>
        <scheme val="minor"/>
      </rPr>
      <t xml:space="preserve"> OS DADOS DE RECUPERAÇÃO INFORMADOS SÓ SERÃO VÁLIDOS SE COINCIDENTES COM A DECLARAÇÃO DO VERIFICADOR DE RESULTADOS HABILITADO PELO MINISTÉRIO DO MEIO AMBIENTE E MUDANÇA DO CLIMA</t>
    </r>
  </si>
  <si>
    <t>ANEXO III - RELAÇÃO DE OUTROS OPERADORES PARTICIPANTES DO SISTEMA</t>
  </si>
  <si>
    <t>Fabio Ferreira</t>
  </si>
  <si>
    <t>diretor@circulavidro.org</t>
  </si>
  <si>
    <t>61-999414034</t>
  </si>
  <si>
    <t>CIRCULA VIDRO</t>
  </si>
  <si>
    <t>WWW.CIRCULAVIDRO.ORG</t>
  </si>
  <si>
    <t>ASSOCIACAO BRASILEIRA GESTORA DA LOGISTICA REVERSA DE EMBALAGENS DE VIDRO - CIRCULA VIDRO</t>
  </si>
  <si>
    <t>53.823.841/0001-65</t>
  </si>
  <si>
    <t>SHS QD. 6 ED. BRASIL 21 E 1109</t>
  </si>
  <si>
    <t>70.316-902</t>
  </si>
  <si>
    <t>BRASÍLIA</t>
  </si>
  <si>
    <t>DF</t>
  </si>
  <si>
    <t>FABIO FERREIRA</t>
  </si>
  <si>
    <t>DIRETOR@CIRCULAVIDRO.ORG</t>
  </si>
  <si>
    <t>33.207.689/0002-60</t>
  </si>
  <si>
    <t>SINDICERV - Sindicato Nacional da Indústria da Cerveja</t>
  </si>
  <si>
    <t>Brasília-DF</t>
  </si>
  <si>
    <t>Edy Merendino</t>
  </si>
  <si>
    <t>19-99732-4823</t>
  </si>
  <si>
    <t>edy@plataformae2.com.br</t>
  </si>
  <si>
    <t>ABRABE - Associação Brasileira de Bebidas</t>
  </si>
  <si>
    <t>47.178.264/0001-01</t>
  </si>
  <si>
    <t>São Paulo - SP</t>
  </si>
  <si>
    <t>Felipe Antunes</t>
  </si>
  <si>
    <t>11-99570-9279</t>
  </si>
  <si>
    <t>sustentabilidade@abrabe.org.br</t>
  </si>
  <si>
    <t>SHS, QUADRA 6, BLOCO C, SALAS 1010 E 1011</t>
  </si>
  <si>
    <t>70316-109</t>
  </si>
  <si>
    <t>R. Butantã, 336 - 10° andar - Pinheiros</t>
  </si>
  <si>
    <t>05424-000</t>
  </si>
  <si>
    <t>Av. Angélica, 2491 - Conjunto 162 - Bela Vista</t>
  </si>
  <si>
    <t>01227-200</t>
  </si>
  <si>
    <t>Patrícia Inague</t>
  </si>
  <si>
    <t>11-98539-0298</t>
  </si>
  <si>
    <t>patricia@abividro.org.br</t>
  </si>
  <si>
    <t>ABIVIDRO - Associação Brasileira das Indústrias de Vidro</t>
  </si>
  <si>
    <t>62.005.954/0001-44</t>
  </si>
  <si>
    <t>Sistema híbrido que consolida esforços dos associados, seja advindo de programas estruturantes ou iniciativas industriais</t>
  </si>
  <si>
    <t>Todos</t>
  </si>
  <si>
    <t>Central de Custódia</t>
  </si>
  <si>
    <t>43.287.015/0001-95</t>
  </si>
  <si>
    <t>Fernando Bernardes</t>
  </si>
  <si>
    <t>67-98135-8131</t>
  </si>
  <si>
    <t>fernandobernardes@centraldecustodia.com.br</t>
  </si>
  <si>
    <t>NÃO SE APLICA</t>
  </si>
  <si>
    <t>BA</t>
  </si>
  <si>
    <t>Salvador</t>
  </si>
  <si>
    <t>Av. Ibirapitanga, 747-719 - Pituaçu, Salvador - BA, 41680-024</t>
  </si>
  <si>
    <t>Variável</t>
  </si>
  <si>
    <t>Av. Jorge Amado, 300 - Boca do Rio, Salvador - BA, 41720-040</t>
  </si>
  <si>
    <t>Av. Mário Leal Ferreira, 80 - Brotas, Salvador - BA, 40301-110</t>
  </si>
  <si>
    <t>Campo da Pronaica - Cajazeiras 10, Salvador - BA, 41340-240</t>
  </si>
  <si>
    <t>Largo do Papagaio, s/n (em frente a Up Fit), Salvador - BA</t>
  </si>
  <si>
    <t>Praça Ana Lucia Magalhães, s/n , Salvador - BA</t>
  </si>
  <si>
    <t>Praça de Stella Maris - Alameda Praia de Guaratuba, s/n, Salvador - BA</t>
  </si>
  <si>
    <t>R. do Pilar, 37 - Comercio, Salvador - BA, 40015-590</t>
  </si>
  <si>
    <t>Vila Caramuru - Praça Caramuru, 2, Salvador - BA</t>
  </si>
  <si>
    <t>CE</t>
  </si>
  <si>
    <t>Fortaleza</t>
  </si>
  <si>
    <t xml:space="preserve">Av dos Expedicionários nº 4444 </t>
  </si>
  <si>
    <t>Av. Mister Hull, 4300 - Antônio Bezerra</t>
  </si>
  <si>
    <t xml:space="preserve">Av. Sargento Sampaio Hermínio S/N Lote 1 Quadra 04 - Presidente Kennedy </t>
  </si>
  <si>
    <t>Brasília</t>
  </si>
  <si>
    <t xml:space="preserve"> SHI/N CA 01 Lt "B" BI "B" Lj 102 - Lago Norte</t>
  </si>
  <si>
    <t>AEROPORTO DE BSB</t>
  </si>
  <si>
    <t>AREA ESPECIAL 4, LOTE G/H</t>
  </si>
  <si>
    <t>Area Especial da Industria 1, SN - Gama</t>
  </si>
  <si>
    <t xml:space="preserve">ASA SUL, S/N                                                     </t>
  </si>
  <si>
    <t>AV JEQUITIBA - QS 01 RUA 210</t>
  </si>
  <si>
    <t>AVENIDA AVENIDA FLAMBOYANT</t>
  </si>
  <si>
    <t>Avenida SIA Sul Trecho16 Lote05 BlocoB, S/N - Guará</t>
  </si>
  <si>
    <t>Avenida STN Bloco I, S/N - Asa Norte</t>
  </si>
  <si>
    <t>CA 01 - LAGO NORTE</t>
  </si>
  <si>
    <t>CLN 103 - CLN 104 BL D LOJA 38 TERRE</t>
  </si>
  <si>
    <t>CLN 109 - SHCN CL 109 BLOCO D LOJA 19 TERREO</t>
  </si>
  <si>
    <t>CLN 201 BLOCO A LOJA 61</t>
  </si>
  <si>
    <t>CLN 308/09</t>
  </si>
  <si>
    <t>CLN 402 S/N Bloco A - Asa Norte</t>
  </si>
  <si>
    <t>CLN 413</t>
  </si>
  <si>
    <t>CLN 506 / SEPN 506</t>
  </si>
  <si>
    <t>CLS 104 -QUADRA 103  BLOCO B LOJA 34 ;</t>
  </si>
  <si>
    <t>CLS 404 /05</t>
  </si>
  <si>
    <t>CLS 407 BLOCO A LOJAS 34 A 36 ASA SUL - BRASILIA;</t>
  </si>
  <si>
    <t>CLS 410 - Q CLS 411 BLOCO D  S/N ASA SUL - BRASILIA;</t>
  </si>
  <si>
    <t>CLS 410 BLOCO D LOJA 01</t>
  </si>
  <si>
    <t>CLS 506 - Q CRS 506 BLOCO A ASA SUL - BRASILIA ;</t>
  </si>
  <si>
    <t>CND DO BLOCO B DA SQN 214</t>
  </si>
  <si>
    <t>COND QUINTAS DO SOL KM 03 -  HABIT. - SH JARDIM BOT.</t>
  </si>
  <si>
    <t>COND RK</t>
  </si>
  <si>
    <t>COND. ALTO DA BOA VISTA, ROD. BR 020, KM 12</t>
  </si>
  <si>
    <t>FAZENDA BREJO OU TORTO BOA ESPERANCA II</t>
  </si>
  <si>
    <t>GUARA II - QE 30</t>
  </si>
  <si>
    <t>KM 23/26 - SETOR HAB. JARDIM BOTANICO</t>
  </si>
  <si>
    <t>OCTOGONAL 05 - AOS-02</t>
  </si>
  <si>
    <t>OCTOGONAL 05 - SHC AOS ENTREQUADRAS 2/8 LOTE 5;</t>
  </si>
  <si>
    <t>OCTOGONAL 06 - OCTOGONAL AOS 5</t>
  </si>
  <si>
    <t>Pr.Taquari</t>
  </si>
  <si>
    <t>Q 104 LOTES 09,11 E 12 PRACA TIZIU</t>
  </si>
  <si>
    <t>Q CLS 211, BLOCO C, LOJA 17 S/N ASA SUL - BRASILIA;</t>
  </si>
  <si>
    <t>Q SHCGN CLR 716 BLOCO C</t>
  </si>
  <si>
    <t>Q SHCN CL 213 BLOCO B</t>
  </si>
  <si>
    <t>Q SHCS CL QUADRA 112 BLOCO A LOJA 03  ASA SUL - BRASILIA;</t>
  </si>
  <si>
    <t>Q SHCS CL QUADRA 115 BLOCO A S/N ASA SUL - BRASILIA;</t>
  </si>
  <si>
    <t>Q SQS 312 BLOCO G SALA TERREO N/T</t>
  </si>
  <si>
    <t>QD 203 AC</t>
  </si>
  <si>
    <t>QD 204</t>
  </si>
  <si>
    <t xml:space="preserve">QI 05                    </t>
  </si>
  <si>
    <t>QI 05 - LAGO NORTE</t>
  </si>
  <si>
    <t>QI 09 - LAGO NORTE</t>
  </si>
  <si>
    <t>QI 26 - LAGO SUL</t>
  </si>
  <si>
    <t>QI 8 - SANDU NORTE</t>
  </si>
  <si>
    <t>QI09 -  SCES TRECHO 02 CONJ 32 PARTE A SL. DA ADM. 2 PAV.</t>
  </si>
  <si>
    <t>QNL 01 Setor L Norte Área Especial</t>
  </si>
  <si>
    <t>QS 01 RUA 210</t>
  </si>
  <si>
    <t xml:space="preserve">QS -9 - Rua 100 Lote 04 - s/n - Areal Aguas Claras </t>
  </si>
  <si>
    <t>QUADRA 01, AREA ESPECIAL A, BLOCO A- SETOR HORTELEIRO NORTE</t>
  </si>
  <si>
    <t>QUADRA 05 CONJ. D AREA ESPECIAL 1 E 2</t>
  </si>
  <si>
    <t>QUADRA 101 SUDOESTE - CLSW 104 - CRUZEIRO ;</t>
  </si>
  <si>
    <t xml:space="preserve">QUADRA 206 LOTE 02 PRACA TUIM      </t>
  </si>
  <si>
    <t>QUADRA SHCS CL QD 406 BLOCO C</t>
  </si>
  <si>
    <t>QUADRA SHCS CL QUADRA 408 S/N ASA SUL - BRASILIA;</t>
  </si>
  <si>
    <t>QUADRA SHCS CLS 405 BLOCO B</t>
  </si>
  <si>
    <t>QUADRA SHIS CL QI 09 BLOCO D, LOJA</t>
  </si>
  <si>
    <t>R RUA 4A BLOCO 04 MD</t>
  </si>
  <si>
    <t>Rod. BR 020 KM 20/22</t>
  </si>
  <si>
    <t>Rua 08 CHACARA 330 LOTE</t>
  </si>
  <si>
    <t>RUA 7 SUL - AGUAS CLARAS</t>
  </si>
  <si>
    <t>Rua Copaíba Lote01 Mezanino01B Loja02B, S/N - Norte Águas Claras</t>
  </si>
  <si>
    <t xml:space="preserve">RUA DOS TRANSPORTES AREA ESPECIAL 01         </t>
  </si>
  <si>
    <t>SCHS QD 02</t>
  </si>
  <si>
    <t xml:space="preserve">SES 801 CONJUNTO K LOTE 08       </t>
  </si>
  <si>
    <t>SETOR SHCS CL QUADRA 202 - ASA SUL - BRASILIA;</t>
  </si>
  <si>
    <t>SETOR SHCS CL QUADRA 404 BLOCO A LOJA</t>
  </si>
  <si>
    <t>SETOR SHI/SUL CL QI</t>
  </si>
  <si>
    <t>SETOR SHN QUADRA 05, BLOCO G</t>
  </si>
  <si>
    <t>SH JARDIM BOTANICO - ALTIPLANO LESTE</t>
  </si>
  <si>
    <t>SH. SOBRADINHO - ROD DF - 250 KM 2,7 S/N COND AREA ESPECIAL</t>
  </si>
  <si>
    <t xml:space="preserve">SHC/NORTE EQ, 512/513 </t>
  </si>
  <si>
    <t>SHC/SUL CL QD. 113, BL. D, LOJA N 36</t>
  </si>
  <si>
    <t>SHCS CL QUADRA 109 BLOCO A LOJAS 02 E 04</t>
  </si>
  <si>
    <t>SHDB QL 32</t>
  </si>
  <si>
    <t>SHIN CA-02 LOTE F BLOCO F LOJA 02 TERREO</t>
  </si>
  <si>
    <t>SHIS CL QI 25</t>
  </si>
  <si>
    <t xml:space="preserve">SHN QD 04 BLOCO B              </t>
  </si>
  <si>
    <t>SHN QUADRA 05 LOTE L BLOCO J</t>
  </si>
  <si>
    <t>SHN QUADRA 4 BLOCO E</t>
  </si>
  <si>
    <t>SMDB Conjunto 12 Lago Sul : DF</t>
  </si>
  <si>
    <t>SOBRADINHO</t>
  </si>
  <si>
    <t>SQN 115 BLOCO F</t>
  </si>
  <si>
    <t>SQN 116</t>
  </si>
  <si>
    <t>SQN 208</t>
  </si>
  <si>
    <t>SQN 210</t>
  </si>
  <si>
    <t>SQN 310 BLOCO G</t>
  </si>
  <si>
    <t>SQN 314, BLOCO G</t>
  </si>
  <si>
    <t>SQN 315 SUPER QUADRA NORTE 315</t>
  </si>
  <si>
    <t>SQN 411, BLOCO C</t>
  </si>
  <si>
    <t>SQNW 307</t>
  </si>
  <si>
    <t>SQNW311</t>
  </si>
  <si>
    <t>SQS 108 BLOCO C</t>
  </si>
  <si>
    <t>SQS 213, BLOCO A</t>
  </si>
  <si>
    <t>SQS 413  Bloco E S/N</t>
  </si>
  <si>
    <t>SQSW 101 - SUPER QUADRA SUDOESTE 100</t>
  </si>
  <si>
    <t>SQSW 306 - SUPER QUADRA SUDOESTE 306;</t>
  </si>
  <si>
    <t>SRES - CRUZEIRO VELHO;</t>
  </si>
  <si>
    <t xml:space="preserve">SRIA - AREA ESPECIAL K N.02        </t>
  </si>
  <si>
    <t>ST SETOR DE HOTEIS E TURISMO NORTE TRECHO 02 LOTE</t>
  </si>
  <si>
    <t>ST SHCS CL BLOCO C LOJA 09 QUADRA 402 S/N ASA SUL - BRASILIA</t>
  </si>
  <si>
    <t>ST SHCS CL QUADRA 210 BLOCO C LOJA N 18;</t>
  </si>
  <si>
    <t xml:space="preserve">ST STN, S/N Conj A, Asa Norte </t>
  </si>
  <si>
    <t>ST. DE HABITACOES INDIVIDUAIS NORTE CA 5</t>
  </si>
  <si>
    <t>STR TRECHO 2 - SUPER QUADRA NORTE</t>
  </si>
  <si>
    <t>STR TRECHO 2; - CONDOMINIO RURAL JARDIM BOTANICO V</t>
  </si>
  <si>
    <t>STRTRECHO2</t>
  </si>
  <si>
    <t>SUPER QUADRA SUDOESTE 105</t>
  </si>
  <si>
    <t>SUPER QUADRA SUDOESTE 300;</t>
  </si>
  <si>
    <t>SUPER QUADRA SUDOESTE 301;</t>
  </si>
  <si>
    <t>SUPERQUADRA NORTE 105</t>
  </si>
  <si>
    <t>TR SCES TRECHO 2 CONJUNTO 2 PARTE 01</t>
  </si>
  <si>
    <t xml:space="preserve">Brasília </t>
  </si>
  <si>
    <t xml:space="preserve">CSB 08 LOTE 02 E Nº 6 - Taguatinga Sul </t>
  </si>
  <si>
    <t>Rodovia DF-001 e DF-480, Chácara Arco-Íris - Gama</t>
  </si>
  <si>
    <t>Rua das Paineiras 03, R. 30 Norte, 04 - Águas Claras</t>
  </si>
  <si>
    <t>ES</t>
  </si>
  <si>
    <t>Serra</t>
  </si>
  <si>
    <t xml:space="preserve">Av Iriri nº 120 </t>
  </si>
  <si>
    <t xml:space="preserve">Rodovia BR 101 s/n - Colina de Laranjeiras </t>
  </si>
  <si>
    <t xml:space="preserve">Vilha Velha </t>
  </si>
  <si>
    <t xml:space="preserve">Rodovia Darly Santos, 4393, Parte E - Nossa Senhora da Penha  </t>
  </si>
  <si>
    <t>VITORIA</t>
  </si>
  <si>
    <t>AVENIDA DANTE MICHELINI, 779</t>
  </si>
  <si>
    <t>AVENIDA GOVERNADO CARLOS LIDENBERG</t>
  </si>
  <si>
    <t>AVENIDA RANULPHO BARBOSA DOS SANTOS</t>
  </si>
  <si>
    <t>PRACA UBALDO RAMALHETE MAIA</t>
  </si>
  <si>
    <t>RUA ANISIO FERNANDES COELHO, 1630</t>
  </si>
  <si>
    <t>RUA ANISIO FERNANDES COELHO, 1715</t>
  </si>
  <si>
    <t>RUA ANISIO FERNANDES COELHO, 1741</t>
  </si>
  <si>
    <t>RUA BANDEIRANTES</t>
  </si>
  <si>
    <t>RUA JOAQUIM LIRIO, 797</t>
  </si>
  <si>
    <t>RUA JOAQUIM LIRIO, 823</t>
  </si>
  <si>
    <t>RUA JOAQUIM LIRIO, 841</t>
  </si>
  <si>
    <t>RUA RENATO NASCIMENTO DAHER</t>
  </si>
  <si>
    <t>Vitória</t>
  </si>
  <si>
    <t xml:space="preserve">Av Fernando Ferrari nº 3740 </t>
  </si>
  <si>
    <t xml:space="preserve">Vitória </t>
  </si>
  <si>
    <t xml:space="preserve">Avenida Nossa Senhora da Penha, 2565 - Santa Luzia </t>
  </si>
  <si>
    <t>MG</t>
  </si>
  <si>
    <t> JACUTINGA</t>
  </si>
  <si>
    <t>MG 290, S/NRO</t>
  </si>
  <si>
    <t>RUA JOAO TURANO, 19</t>
  </si>
  <si>
    <t>RUA SANTO ANTONIO, 636</t>
  </si>
  <si>
    <t>RUA VIA DOS IMIGRANTES, 365</t>
  </si>
  <si>
    <t>Belo Horizonte</t>
  </si>
  <si>
    <t>Antônio Abrahão Caram, 252 - Pampulha</t>
  </si>
  <si>
    <t>Av. Afonso Pena, 3328 - Cruzeiro</t>
  </si>
  <si>
    <t>Av. Fleming, 650 - Ouro Preto</t>
  </si>
  <si>
    <t>Av. Gen. Olímpio Mourão Filho, 717 - Planalto</t>
  </si>
  <si>
    <t>Av. Heráclito Mourão de Miranda, 1700 - Castelo</t>
  </si>
  <si>
    <t>Av. Nossa Sra. do Carmo, 2780 - Santa Lúcia</t>
  </si>
  <si>
    <t>Av. Professor Mário Werneck, 2461 - Buritis</t>
  </si>
  <si>
    <t>Avenida João Pinheiro, 500 - Centro</t>
  </si>
  <si>
    <t>Avenida Professor Carlos Luz ,4055 Engenho Nogueira</t>
  </si>
  <si>
    <t>R. Artur de Sá, 305 - Cidade Nova</t>
  </si>
  <si>
    <t xml:space="preserve">Rod. BR356 3049 - Belvedere </t>
  </si>
  <si>
    <t xml:space="preserve">Rodovia MG 308625 Nova Lima </t>
  </si>
  <si>
    <t>Rua André Cavalcanti, 223 - Gutierrez</t>
  </si>
  <si>
    <t>Lavras</t>
  </si>
  <si>
    <t>Av. Doutor Silvio Menucuci, 200</t>
  </si>
  <si>
    <t>Av. Evaristo Gomes Guerra</t>
  </si>
  <si>
    <t>Av. Leon Jofre Avayou, 840</t>
  </si>
  <si>
    <t>Avenida Doutor Sylvio Menicucci, 1575</t>
  </si>
  <si>
    <t>Avenida Vaz Monteiro, 325</t>
  </si>
  <si>
    <t>Glutão - Rua Saturnino de Pádua, 193</t>
  </si>
  <si>
    <t>R. Mal. Deodoro da Foneca, 172</t>
  </si>
  <si>
    <t>Rod. BR 365, KM 351</t>
  </si>
  <si>
    <t>Rua Antonio de Padua, 87</t>
  </si>
  <si>
    <t>Rua Atila Goularte, 48</t>
  </si>
  <si>
    <t>Rua Bernardino Macieira, 556</t>
  </si>
  <si>
    <t>Rua Doutor Antonio Gonçalves de Faria, 1540</t>
  </si>
  <si>
    <t>Rua Doutor Antônio Gonçalves de Faria, 1540</t>
  </si>
  <si>
    <t>Rua Doutor Armando Amaral, 144</t>
  </si>
  <si>
    <t>Rua Doutor Jose Guadalupe, 50</t>
  </si>
  <si>
    <t>Rua Gustavo Pena, 28</t>
  </si>
  <si>
    <t>Rua João Pomarico, 131</t>
  </si>
  <si>
    <t>Rua João Pomarico, 69</t>
  </si>
  <si>
    <t>Rua José Hilario, 347</t>
  </si>
  <si>
    <t>Rua José Normando Costa, 38</t>
  </si>
  <si>
    <t>Rua Manoel Oliveira Lima, 35</t>
  </si>
  <si>
    <t>Rua Misseno de Padua, 635</t>
  </si>
  <si>
    <t>Rua Nossa Senhora Aparecida, 56</t>
  </si>
  <si>
    <t>Rua Padre Frederico Bangder, 285</t>
  </si>
  <si>
    <t>Rua Paulo Modesto,  123</t>
  </si>
  <si>
    <t>Rua Rio Branco, 109</t>
  </si>
  <si>
    <t>Rua Saturnino de Pádua, 193</t>
  </si>
  <si>
    <t>Rua Venerando Pereira, 104</t>
  </si>
  <si>
    <t>Rua Venerando Pereira, 320</t>
  </si>
  <si>
    <t>Silvio Mencucci, 2295</t>
  </si>
  <si>
    <t>Pará de Minas</t>
  </si>
  <si>
    <t>Alameda das Aroeiras, Presépio</t>
  </si>
  <si>
    <t>Alameda do Bálsamo, Serra Verde</t>
  </si>
  <si>
    <t>Alameda do Ipê, Bar Aconchego</t>
  </si>
  <si>
    <t>Av Argentina, Trilha da Torre</t>
  </si>
  <si>
    <t>Av. Argentina, em frente Pigália</t>
  </si>
  <si>
    <t>Av. Padre José Viegas, esquina com Rua Raimundo Leite</t>
  </si>
  <si>
    <t>Av. Professor Melo Cançado, em frente Márcia Gás</t>
  </si>
  <si>
    <t>Avenida Amazonas, Bar Rodrigo</t>
  </si>
  <si>
    <t>Avenida Candido Portinari, Santorini Club</t>
  </si>
  <si>
    <t>Avenida João Paulo II, Panelinha</t>
  </si>
  <si>
    <t>Avenida Ovídio de Abreu, em frente Rodoviária</t>
  </si>
  <si>
    <t>Avenida Paraguai, Dona Flor</t>
  </si>
  <si>
    <t>Avenida Presidente Vargas, Escola Apogeu</t>
  </si>
  <si>
    <t>Avenida Presidente Vargas, Mart Minas</t>
  </si>
  <si>
    <t>Avenida Santos Dumont, Escola Nossa Senhora Auxiliadora</t>
  </si>
  <si>
    <t>Praça da Gruta, Nossa Senhora de Lourdes</t>
  </si>
  <si>
    <t>Praça Independência, Centro</t>
  </si>
  <si>
    <t>Praça Melo Viana, Centro</t>
  </si>
  <si>
    <t>Praça Padre Libério Rodrigues Moreira, em frente Dipanas</t>
  </si>
  <si>
    <t>Praça Patrícia Pereira Diniz, Condomínio Alta Vista</t>
  </si>
  <si>
    <t>Rua Altino Correa, Arena Erica Freitas</t>
  </si>
  <si>
    <t>Rua Cardeal Hugolino, em frente Armazém Coopará</t>
  </si>
  <si>
    <t>Rua Cardosos, Supermercado São Cristóvão</t>
  </si>
  <si>
    <t>Rua Delfim Moreira, Banco Mercantil</t>
  </si>
  <si>
    <t>Rua João Mendes de Carvalho, Bebidas e Frios Pio</t>
  </si>
  <si>
    <t>Rua Joaquim Marinho de Almeida, em frente Academia You</t>
  </si>
  <si>
    <t>Rua Jurema, O Nosso Bar</t>
  </si>
  <si>
    <t>Rua Mathias Laurentys, em frente Igreja</t>
  </si>
  <si>
    <t>Rua Pouso Alegre, Escola Clóvis Salgado</t>
  </si>
  <si>
    <t>Rua Santa Luzia de Marilac, Supermecado Panelão</t>
  </si>
  <si>
    <t>PE</t>
  </si>
  <si>
    <t>Cabo de Santo Agostinho</t>
  </si>
  <si>
    <t>Rod PE 60, 2520 - Garapu - CEP:54.518-343</t>
  </si>
  <si>
    <t>Camaragibe</t>
  </si>
  <si>
    <t xml:space="preserve">Av. Doutor Belmino Correia, 681 - Bairro Novo do Carmelo </t>
  </si>
  <si>
    <t>Olinda</t>
  </si>
  <si>
    <t>Av Presidente kennedy nº 2800 - Peixinhos</t>
  </si>
  <si>
    <t>Paulista</t>
  </si>
  <si>
    <t>Rod BR 101, 5800 - n° 58 Arthur Lundgren</t>
  </si>
  <si>
    <t>Recife</t>
  </si>
  <si>
    <t xml:space="preserve">AV CONSELHEIRO ROSA E SILVA 600    </t>
  </si>
  <si>
    <t>Av Engenheiro Domingos Ferreira nº 1818 - Boa Viagem</t>
  </si>
  <si>
    <t xml:space="preserve">Av Recife nº 5.777 - Jardim São Paulo </t>
  </si>
  <si>
    <t xml:space="preserve">Av. Marechal Mascarenhas de Moraes, 2056  - Imbiribeira </t>
  </si>
  <si>
    <t>Avenida Marechal Mascarenhas de Morais, 3402 - Imbiribeira</t>
  </si>
  <si>
    <t>Rua Benfica nº 715 - Madelena</t>
  </si>
  <si>
    <t>PR</t>
  </si>
  <si>
    <t>Curitiba</t>
  </si>
  <si>
    <t xml:space="preserve">Av . Manoel Ribas n: 1396, Merces </t>
  </si>
  <si>
    <t xml:space="preserve">Av. Candido Hartmann n: 1580, Merces </t>
  </si>
  <si>
    <t>Av. Presidente Kennedy ,3080, Agua Verde</t>
  </si>
  <si>
    <t>Av. Vereador Toaldo Tulio , 420</t>
  </si>
  <si>
    <t xml:space="preserve">Rua Matheus Leme, 1850, Centro Civico </t>
  </si>
  <si>
    <t xml:space="preserve">Curitiba </t>
  </si>
  <si>
    <t xml:space="preserve">Rua Bispo Dom José, 2339 - Batel </t>
  </si>
  <si>
    <t>SC</t>
  </si>
  <si>
    <t>AGUAS MORNAS</t>
  </si>
  <si>
    <t>AV. CEL ANTONIO LEHMKHUL, 490</t>
  </si>
  <si>
    <t>AV. CEL. ANTONIO LEHMKHUL, 1396</t>
  </si>
  <si>
    <t>R. PREF. GERMANO JOSE STEINBACH, 1272</t>
  </si>
  <si>
    <t>ALFREDO WAGNER</t>
  </si>
  <si>
    <t>R. ANITAPOLIS, 199</t>
  </si>
  <si>
    <t>R. DO COMERCIO, 277</t>
  </si>
  <si>
    <t>R. PADRE CRISTOVAO ARNALD, 700</t>
  </si>
  <si>
    <t>R. PROJETADA DOIS,56</t>
  </si>
  <si>
    <t>ANGELINA</t>
  </si>
  <si>
    <t>R. DA GRUTA, 74</t>
  </si>
  <si>
    <t>ANITAPOLIS</t>
  </si>
  <si>
    <t>R. EMILIO PEDRO BEPPLER,782</t>
  </si>
  <si>
    <t>R. MANOEL MORAES TEODORO, 239;</t>
  </si>
  <si>
    <t xml:space="preserve">ROD. SC108, KM 107  </t>
  </si>
  <si>
    <t>ANTONIO CARLOS</t>
  </si>
  <si>
    <t>R. DANIEL PETRY, 578</t>
  </si>
  <si>
    <t>R. JOAO HENRIQUE PAULI, 31</t>
  </si>
  <si>
    <t>R. JOAO HENRIQUE PAULI,557</t>
  </si>
  <si>
    <t>BIGUACU</t>
  </si>
  <si>
    <t>AV. R. CONEGO RODOLFO MACHADO,2137</t>
  </si>
  <si>
    <t>AV. SANTINA C DA SILVA, 4440</t>
  </si>
  <si>
    <t>R. ANTONIO JOSE GARCIA, 15</t>
  </si>
  <si>
    <t>R. EUCLIDES JOSE DOS SANTOS, 36</t>
  </si>
  <si>
    <t>R. FRANCISCO ROBERTO DA SILVA, 123</t>
  </si>
  <si>
    <t>R. GETULIO VARGAS, 319</t>
  </si>
  <si>
    <t>R. HOMERO DE MIRANDA GOMES, 2716</t>
  </si>
  <si>
    <t>R. HOMERO DE MIRANDA GOMES, 984</t>
  </si>
  <si>
    <t>R. JOAO JOSE RODRIGUES, 216</t>
  </si>
  <si>
    <t>R. JOAO LUIZ DUARTE, 856</t>
  </si>
  <si>
    <t>R. JOAO PESSOA, 01</t>
  </si>
  <si>
    <t>R. KILANO KREMER, 333</t>
  </si>
  <si>
    <t>R. NOSSA SENHORA DOS NAVEGANTES, 288</t>
  </si>
  <si>
    <t>R. VALENTIM VIEIRA, 1155</t>
  </si>
  <si>
    <t>ROD. JOAO ADAO REITZ, 8530 (SC 407)</t>
  </si>
  <si>
    <t>CANELINHA</t>
  </si>
  <si>
    <t>AV. CANTORIO FLORENTINO DA SILVA,1666</t>
  </si>
  <si>
    <t>AV. PREFEITO SILVESTRE NUNES JUNIOR, 201;</t>
  </si>
  <si>
    <t>GAROPABA</t>
  </si>
  <si>
    <t>AV. CENTRAL FERRUGEM, 2645</t>
  </si>
  <si>
    <t>R. MARIA APARECIDA BARBOSA, 153</t>
  </si>
  <si>
    <t>R. VITOR CARLOS NAUCK, 45</t>
  </si>
  <si>
    <t>SC 434, 3841</t>
  </si>
  <si>
    <t>GOVERNADOR CELSO RAMOS</t>
  </si>
  <si>
    <t>AV. CARAVELAS,493</t>
  </si>
  <si>
    <t>AV. GANCHOS,795</t>
  </si>
  <si>
    <t>AV. IRINEU BORNHAUSEN, 700</t>
  </si>
  <si>
    <t>AV. NOSSA SENHORA DA PIEDADE,111</t>
  </si>
  <si>
    <t>R. DOS COQUEIROS, 18</t>
  </si>
  <si>
    <t>R. DOS PAMPOS, 410 ;</t>
  </si>
  <si>
    <t>R. DOS PESSEGUEIROS, 252</t>
  </si>
  <si>
    <t>R. GERINO BELMIRO DOS SANTOS, 481  ROD. SC 410;</t>
  </si>
  <si>
    <t>R. NICOLAU MOURA CARVALHO,3870</t>
  </si>
  <si>
    <t>R. NICOLAU MOURA DE CARVALHO, 215  ROD. SC 410 ;</t>
  </si>
  <si>
    <t>R. ROSENDO JOAQUIM SAGAS, 1214;</t>
  </si>
  <si>
    <t>R. TOMAZ MANOEL DE SOUZA, 227</t>
  </si>
  <si>
    <t>ROD. MUNICIPAL FRANCISCO WOLLIMGER,203</t>
  </si>
  <si>
    <t>ROD. MUNICIPAL FRANCISCO WOLLINGER, 2130 - SC 410</t>
  </si>
  <si>
    <t>ROD. MUNICIPAL FRANCISCO WOLLINGER, 55A - SC 410</t>
  </si>
  <si>
    <t>ROD. MUNICIPAL FRANCISCO WOLLINGER,KM 04</t>
  </si>
  <si>
    <t>LEOBERTO LEAL</t>
  </si>
  <si>
    <t>R. AQUINO DE CAMPOS, 77</t>
  </si>
  <si>
    <t>MAJOR GERCINO</t>
  </si>
  <si>
    <t>SC-408, N 30</t>
  </si>
  <si>
    <t>NOVA TRENTO</t>
  </si>
  <si>
    <t>R. ALFERES TRINTA- REIS, 1041;</t>
  </si>
  <si>
    <t>R. MADRE PAULINA,26</t>
  </si>
  <si>
    <t>R. NICOLAU BABO 244;</t>
  </si>
  <si>
    <t>R. SANTO INACIO, 143 - PRACA DA CIDADE;</t>
  </si>
  <si>
    <t>ROD. DEP. GENTIL BATTISTI ARCHER, 7201</t>
  </si>
  <si>
    <t>PALHOCA</t>
  </si>
  <si>
    <t>AV. ANICLETO ZACCHI, 147 ;</t>
  </si>
  <si>
    <t>AV. BOM JESUS DE NAZARE, 1140 - ;</t>
  </si>
  <si>
    <t>AV. CARDIDA FREITAS DA ROSA,581</t>
  </si>
  <si>
    <t>AV. DAS TIPUANAS,;1280</t>
  </si>
  <si>
    <t>AV. DAS TIPUANAS,1271</t>
  </si>
  <si>
    <t>AV. DO PAPAGAIO,362</t>
  </si>
  <si>
    <t>AV. HILZA THEREZINHA PAGANI, 280;</t>
  </si>
  <si>
    <t>AV. JOSE BONIFACIO</t>
  </si>
  <si>
    <t>AV. NOVA AURORA, 1470</t>
  </si>
  <si>
    <t>AV. PAULO ROBERTO VIDAL, 1455</t>
  </si>
  <si>
    <t>AV. PAULO ROBERTO VIDAL,2494</t>
  </si>
  <si>
    <t>AV. PEDRA BRANCA , 1022</t>
  </si>
  <si>
    <t>AV. PEDRA BRANCA, 1022</t>
  </si>
  <si>
    <t>AV. PREFEITO NELSON MARTINS, 1623</t>
  </si>
  <si>
    <t>AV. SAO CRISTOVAO, 2295</t>
  </si>
  <si>
    <t>AV. VIDAL PROCOPIO LOHN, 1081</t>
  </si>
  <si>
    <t>R. ADERBAL RAMOS ;DA SILVA, 1048</t>
  </si>
  <si>
    <t>R. AFONSO PENA</t>
  </si>
  <si>
    <t>R. ALCINO NAVEGANTES MOREIRA,4064</t>
  </si>
  <si>
    <t>R. ANTONIO VIEIRA,;550</t>
  </si>
  <si>
    <t>R. ARCANJO CANDIDO DA;SILVA, 2414</t>
  </si>
  <si>
    <t>R. ARI AMANCIO DA SILVEIRA,;718</t>
  </si>
  <si>
    <t>R. BAHUAN FERNANDES ROCHINISKI</t>
  </si>
  <si>
    <t>R. BRUSQUE, 19</t>
  </si>
  <si>
    <t>R. CORONEL BERBARDINO MACHADO, 59</t>
  </si>
  <si>
    <t>R. GERMANO SPRICIGO, 859</t>
  </si>
  <si>
    <t>R. GERMANO SPRICIGO,859</t>
  </si>
  <si>
    <t>R. HERCILIO NICOLAU DOS SANTOS, 725</t>
  </si>
  <si>
    <t>R. JOAO BERNARDINO DA ROSA, S/N - IFSC</t>
  </si>
  <si>
    <t>R. JOSE COSME PAMPLONA ,2346</t>
  </si>
  <si>
    <t>R. JOSE COSME PAMPLONA,1461</t>
  </si>
  <si>
    <t>R. JOSE MARIA DA LUZ, 220</t>
  </si>
  <si>
    <t>R. LAGOAS,265</t>
  </si>
  <si>
    <t>R. MANOEL MATINS, 49</t>
  </si>
  <si>
    <t>R. MIL QUINHENTOS E NOVE</t>
  </si>
  <si>
    <t>R. MONTE CAMBIRELA, 364;</t>
  </si>
  <si>
    <t>R. NEREU GHIZONI, 875</t>
  </si>
  <si>
    <t>R. QUATROCENTOS E SEIS, 10</t>
  </si>
  <si>
    <t>R. ROBERTO SELL, 52</t>
  </si>
  <si>
    <t>R. SAO SEBASTIAO ALZEMIRO DOS SANTOS</t>
  </si>
  <si>
    <t>R. SEBASTIAO ALZEMIRO DOS SANTOS, 214</t>
  </si>
  <si>
    <t>R. TOMAZ DOMINGOS DA SILVEIRA, 2915</t>
  </si>
  <si>
    <t>R. TRINTA E UM DE MARCO, 97 - PRACA</t>
  </si>
  <si>
    <t>R. VALDEMAR VIEIRA,;1450</t>
  </si>
  <si>
    <t>R. VILMA RAMOS DE SOUZA, 45;</t>
  </si>
  <si>
    <t>R. VITOR MEIRELES, 552</t>
  </si>
  <si>
    <t>ROD. EVADIO PAULO BROERING , 2799</t>
  </si>
  <si>
    <t>PAULO LOPES</t>
  </si>
  <si>
    <t>R. JOSE PEREIRA DA SILVA, 190</t>
  </si>
  <si>
    <t>RANCHO QUEIMADO</t>
  </si>
  <si>
    <t>R. DONA LIA, 1040 ;</t>
  </si>
  <si>
    <t>R. ROMANOS GOEDERT, 1175;</t>
  </si>
  <si>
    <t>SANTO AMARO DA IMPERATRIZ</t>
  </si>
  <si>
    <t>R. BEIRA RIO, 522</t>
  </si>
  <si>
    <t>R. INTEDENTE BROERING,3169</t>
  </si>
  <si>
    <t>R. INTENDENTE ;BROERING, 186</t>
  </si>
  <si>
    <t>R. INTENDENTE BROERING, 2873</t>
  </si>
  <si>
    <t>R. JOAO JACINTO MACHADO,PROX N 478</t>
  </si>
  <si>
    <t>R. JORNALISTA ALIRIO BOSSLE;</t>
  </si>
  <si>
    <t>R. JULIO JACOB BROERING,1</t>
  </si>
  <si>
    <t>R. PRES. CASTELO BRANCO, 216</t>
  </si>
  <si>
    <t>R. SAO SEBASTIAO,;4192</t>
  </si>
  <si>
    <t>SAO BONIFACIO</t>
  </si>
  <si>
    <t>R. PADRESEBASTIAO A VAN LIESHOUT;</t>
  </si>
  <si>
    <t>SAO JOAO BATISTA</t>
  </si>
  <si>
    <t>R. GETULIO VARGAS, 909 - KOMPRAO ATACADISTA;</t>
  </si>
  <si>
    <t>R. JOAO NICOLODI</t>
  </si>
  <si>
    <t>R. MAL FLORIANO PEIXOTO,217</t>
  </si>
  <si>
    <t>R. PADRE JANUARIO, 132 - PRACA CAPITAO AMORIM;</t>
  </si>
  <si>
    <t>SAO JOSE</t>
  </si>
  <si>
    <t>AV. ACIONE SOUZA FILHO, 1854 ;</t>
  </si>
  <si>
    <t>AV. ACIONE SOUZA FILHO, 363;</t>
  </si>
  <si>
    <t>AV. ACIONE SOUZA FILHO,1854</t>
  </si>
  <si>
    <t>AV. ACIONI SOUZA FILHO, 1630</t>
  </si>
  <si>
    <t>AV. BRASIL, 56</t>
  </si>
  <si>
    <t>AV. CENIRO LUIZ RIBEIRO MARTINS, 429 ;UNID BASICA E SAUD;</t>
  </si>
  <si>
    <t>AV. DAS MARGARIDAS,14</t>
  </si>
  <si>
    <t>AV. ENGEBERTO KOERICH, 248 ;</t>
  </si>
  <si>
    <t>AV. LEOBERTO LEAL, 957;</t>
  </si>
  <si>
    <t>AV. LISBOA,866</t>
  </si>
  <si>
    <t>AV. OSVALDO JOSE DO AMARAL, 4476 / REF AV DAS TORRES</t>
  </si>
  <si>
    <t>R. AFRISIO DE SENNA VAZ, 1109</t>
  </si>
  <si>
    <t>R. ALTAMIRO DI BERNARDI, 51</t>
  </si>
  <si>
    <t>R. ALVARO MEDEIROS;SANTIAGO, 648</t>
  </si>
  <si>
    <t>R. ANTONIO JOVITA DUARTE, 5013 ;UNID BASICA E SAUDE - U;</t>
  </si>
  <si>
    <t>R. ANTONIO SCHERER, 764</t>
  </si>
  <si>
    <t>R. ARNOLDO PEDRO ;MEIRA, 72</t>
  </si>
  <si>
    <t>R. ASSIS BRASIL, 5698</t>
  </si>
  <si>
    <t>R. BENJAMIM GERLAC, 1277 ;</t>
  </si>
  <si>
    <t>R. BRASILPINHO, 168;</t>
  </si>
  <si>
    <t>R. CAPITAO PEDRO LEITE,;310</t>
  </si>
  <si>
    <t xml:space="preserve">R. Coletor Irineu Comelli, 1099 </t>
  </si>
  <si>
    <t xml:space="preserve">R. CORONEL AMERICO, 217 </t>
  </si>
  <si>
    <t>R. DOCILICIO LUZ, 632</t>
  </si>
  <si>
    <t>R. EUGENIO RAULINO KOERICH, 520;</t>
  </si>
  <si>
    <t>R. FAGUNDES VARELA, 408</t>
  </si>
  <si>
    <t>R. FAGUNDES VARELA, 408;</t>
  </si>
  <si>
    <t>R. FARROUPILHA, 101</t>
  </si>
  <si>
    <t>R. FRANCISCO ANTONIO DA SILVA,745</t>
  </si>
  <si>
    <t>R. GASPAR NEVES, 1;</t>
  </si>
  <si>
    <t>R. Gentil Sandim, 43</t>
  </si>
  <si>
    <t>R. GERONCIO THIVES, 815;</t>
  </si>
  <si>
    <t>R. GETULIO VARGAS,671</t>
  </si>
  <si>
    <t xml:space="preserve">R. Henrique Alvim Correia, 555 </t>
  </si>
  <si>
    <t>R. IRMAOS VIEIRA, 239</t>
  </si>
  <si>
    <t>R. JOAO GRUMICHE, 2017</t>
  </si>
  <si>
    <t>R. JOÃO JOSÉ MARTINS, 226</t>
  </si>
  <si>
    <t>R. JOAO JOSE MARTINS,598</t>
  </si>
  <si>
    <t>R. José Antônio Pereira, 1907</t>
  </si>
  <si>
    <t>R. JOSE ANTONIO PEREIRA,1044</t>
  </si>
  <si>
    <t>R. JOSE LUIZ FARIAS, 277</t>
  </si>
  <si>
    <t>R. NOSSA SENHORA DOS NAVEGANTES, 278;</t>
  </si>
  <si>
    <t>R. OSNI JOAO VIEIRA, 431</t>
  </si>
  <si>
    <t>R. OSVALDO CORREA DE ANDRADE,274</t>
  </si>
  <si>
    <t>R. PAULO JOAO DOS SANTOS, 94</t>
  </si>
  <si>
    <t>R. PEDRO BRUM, 374</t>
  </si>
  <si>
    <t>R. PRINCESA ISABEL,275</t>
  </si>
  <si>
    <t>R. PROF REGINA MARIA DA SILVA WALTRICK RAMOS,332</t>
  </si>
  <si>
    <t>R. RODNEY BRASIL MACHADO, 59</t>
  </si>
  <si>
    <t>R. RUDOLFO JACOB SCHAEFFER, 350; PCA FLORESTA;;</t>
  </si>
  <si>
    <t>R. SUBTENENTE LAIRTON COSTA,100</t>
  </si>
  <si>
    <t>R. TIRADENTES,34</t>
  </si>
  <si>
    <t>R. TREZE DE JULHO,497</t>
  </si>
  <si>
    <t>R. VER. ARTHUR MANOEL MARIANO, 959 ;</t>
  </si>
  <si>
    <t>R. VEREADOR ARTHUR MANOEL MARIANO,1515</t>
  </si>
  <si>
    <t>R. VITOR MEIRELES, 106 ;</t>
  </si>
  <si>
    <t>R. WENCESLAU EVARISTO DA SILVA,1</t>
  </si>
  <si>
    <t>SAO PEDRO DE ALCANTARA</t>
  </si>
  <si>
    <t>R. DIACOMO BRAZ HILLESHEIM, 400</t>
  </si>
  <si>
    <t>R. VIDAL JOAO VIEIRA,696</t>
  </si>
  <si>
    <t>SC 281 N 6682 ;ACESSO HOSPITAL</t>
  </si>
  <si>
    <t>SC 281, 1920</t>
  </si>
  <si>
    <t>TIJUCAS</t>
  </si>
  <si>
    <t>AV. COLEIRA</t>
  </si>
  <si>
    <t>AV. PAINERAS,588</t>
  </si>
  <si>
    <t>R. CORONEL GALLOTTI, 315</t>
  </si>
  <si>
    <t>R. CORONEL IZIDORO 1231</t>
  </si>
  <si>
    <t>R. Irene Barreto com a R. Nilton Olinger (Entre esquinas)</t>
  </si>
  <si>
    <t>R. OTAVIO MERLIN,29</t>
  </si>
  <si>
    <t>R. SAO SEBASTIAO, ;260</t>
  </si>
  <si>
    <t>SP</t>
  </si>
  <si>
    <t>ARUJA</t>
  </si>
  <si>
    <t>AV BENEDITO MANUEL DOS SANTOS, 55</t>
  </si>
  <si>
    <t>EST. SANTA ISABEL, 1674</t>
  </si>
  <si>
    <t>ESTRADA DOS INDIOS 2121</t>
  </si>
  <si>
    <t xml:space="preserve">R. JURANDIR SANCHES MAOLINO, 135                            </t>
  </si>
  <si>
    <t>RUA DEOLINDA NOBREGA DE ALMEIDA, KM 40,5</t>
  </si>
  <si>
    <t>RUA JURANDIR SANCHES MIOLINO, 135</t>
  </si>
  <si>
    <t>RUA MAJOR BENJAMIN FRANCO, 555</t>
  </si>
  <si>
    <t>RUA, AV. PRES. GEN. DUTRA, 20</t>
  </si>
  <si>
    <t>Barueri</t>
  </si>
  <si>
    <t>Alameda Rio Negro, 1406 - Alphavile</t>
  </si>
  <si>
    <t>Avenida Tucunaré, 80 - Tamboré</t>
  </si>
  <si>
    <t>Campinas</t>
  </si>
  <si>
    <t>Rodovia Dom Pedro I KM 132, S/N - Parque Imperador</t>
  </si>
  <si>
    <t xml:space="preserve">Rua GENERAL OSORIO 1844            </t>
  </si>
  <si>
    <t>Rua SANTA CRUZ, 281 - CAMBUÍ</t>
  </si>
  <si>
    <t>COSMOPOLIS</t>
  </si>
  <si>
    <t>AVENIDA SAUDADE, 2493</t>
  </si>
  <si>
    <t>RUA ALBERTO FIERZ, 613</t>
  </si>
  <si>
    <t>RUA CAETANO AQUILES AVANCINI, 178</t>
  </si>
  <si>
    <t>RUA EXPEDICIONARIOS, 1296</t>
  </si>
  <si>
    <t>RUA IDA CANOVA MARSON, 01</t>
  </si>
  <si>
    <t>RUA MAX HERGET, 1052</t>
  </si>
  <si>
    <t>RUA MONTE CASTELO, 1193</t>
  </si>
  <si>
    <t>RUA MONTE CASTELO, 289</t>
  </si>
  <si>
    <t>RUA SETE DE SETEMBRO, 959</t>
  </si>
  <si>
    <t>Cotia</t>
  </si>
  <si>
    <t xml:space="preserve">Rodovia Raposo Tavares, 23033 - Granja Viana, Cotia </t>
  </si>
  <si>
    <t>Diadema, São Paulo</t>
  </si>
  <si>
    <t>Avenida 7 de setembro, 200 - Conceição</t>
  </si>
  <si>
    <t>GUARATINGUETA</t>
  </si>
  <si>
    <t>AV DR ARIBERTO PEREIRA DA CUNHA, 331;</t>
  </si>
  <si>
    <t>AV JOAO PESSOA;</t>
  </si>
  <si>
    <t>AV. BRIGADEIRO ADEMAR LIRIO, S/N</t>
  </si>
  <si>
    <t>AVANIDA BASF,2001</t>
  </si>
  <si>
    <t>AVENIDA COMANDANTE SALGADO, PROXIMO AO NUMERO 277 ;</t>
  </si>
  <si>
    <t>AVENIDA DR ARIBALDO PEREIRA DA CUNHA,2;</t>
  </si>
  <si>
    <t>AVENIDA PRESIDENTE VARGAS, 505;</t>
  </si>
  <si>
    <t>AVENIDA PRESIDENTE VARGAS, 521/531;</t>
  </si>
  <si>
    <t>AVENIDA VISCONDE DE GUARATINGUETA</t>
  </si>
  <si>
    <t>ESTR MUNICIPAL DR. RAFAEL AMERICO RANIERI,892</t>
  </si>
  <si>
    <t>ESTRADA PLINIO GALVAO CESAR, N. 328</t>
  </si>
  <si>
    <t>R. NOVE DE JULHO ;</t>
  </si>
  <si>
    <t>RUA ALFONSO GIANNICO, 341;</t>
  </si>
  <si>
    <t>RUA ANGELO LUCHESI</t>
  </si>
  <si>
    <t>RUA BENEDITO COSTA DE OLIVEIRA</t>
  </si>
  <si>
    <t>RUA CASTRO SANTOS, 221;</t>
  </si>
  <si>
    <t>RUA TUPINAMBAS, EM FRENTE AO NUMERO 71 ;</t>
  </si>
  <si>
    <t>GUARUJA</t>
  </si>
  <si>
    <t>AV. GEN. MONTEIRO DE BARROS, 912</t>
  </si>
  <si>
    <t>AV. GEN. MONTEIRO DE BARROS,590</t>
  </si>
  <si>
    <t>AV. JOAO BATISTA FURLANI, 928</t>
  </si>
  <si>
    <t>AV. MAL. DEODORO DA FONSECA, 1870</t>
  </si>
  <si>
    <t>AV. MAL. DEODORO DA FONSECA, 325</t>
  </si>
  <si>
    <t>AV. MAL. DEODORO DA FONSECA, 367</t>
  </si>
  <si>
    <t>AV. MANUEL ALBINO, 67</t>
  </si>
  <si>
    <t>AV. MIGUEL ESTEFNO, 1686</t>
  </si>
  <si>
    <t>AV. MIGUEL ESTEFNO, 1966</t>
  </si>
  <si>
    <t>AV. MIGUEL ESTEFNO, 4710</t>
  </si>
  <si>
    <t>AV. MIGUEL ESTEFNO, 900</t>
  </si>
  <si>
    <t>AV. PRESTES MAIA, 330</t>
  </si>
  <si>
    <t>AV. PRESTES MAIA,664</t>
  </si>
  <si>
    <t>AV. SANTOS DUMONT, 1755</t>
  </si>
  <si>
    <t>AVENIDA MARJORY DA SILVA PRADO, N. 1100/1258</t>
  </si>
  <si>
    <t>AVENIDA MIGUEL ESTEFNO,1357;</t>
  </si>
  <si>
    <t>AVENIDA SAO JORGE,293</t>
  </si>
  <si>
    <t>PRACA DR WALTER BELIAN</t>
  </si>
  <si>
    <t>PRACA IVETE VARGAS</t>
  </si>
  <si>
    <t>PRACA PREFEITO AILIO DOS SANTOS BRANCO</t>
  </si>
  <si>
    <t>RUA CASTRO ALVES,102</t>
  </si>
  <si>
    <t>RUA DO CONTORNO, 137</t>
  </si>
  <si>
    <t>RUA FUNCHAL,1140</t>
  </si>
  <si>
    <t>RUA MATO GROSSO,490</t>
  </si>
  <si>
    <t>RUA VINTE E OITO DE OUTUBRO / RUA EMILIO PORTELA, 285</t>
  </si>
  <si>
    <t>Guarulhos</t>
  </si>
  <si>
    <t>AVENIDA PAULO FACCINI, 240</t>
  </si>
  <si>
    <t>GUARULHOS</t>
  </si>
  <si>
    <t>ESTRADA DOS VADOS, 2000</t>
  </si>
  <si>
    <t>R. ONZE DE ABRIL, 2</t>
  </si>
  <si>
    <t>Rua Padre Celestino, 400 - Centro</t>
  </si>
  <si>
    <t>JUNDIAI</t>
  </si>
  <si>
    <t>AV ANDRE VIDAL DE NEGREIROS, 18</t>
  </si>
  <si>
    <t>AV ANTONIO FREDERICO OZANA, 2111</t>
  </si>
  <si>
    <t>AV CAETANO GORNATI, 1101</t>
  </si>
  <si>
    <t>AV JAYRO MALTONI, 350</t>
  </si>
  <si>
    <t>AV SAMUEL MARTINS, 2687</t>
  </si>
  <si>
    <t>AVENIDA ANTONIO FREDERICO OZANAN, 2311</t>
  </si>
  <si>
    <t>AVENIDA ANTONIO FREDERICO OZANAN,9500</t>
  </si>
  <si>
    <t>AVENIDA ANTONIO OZANAN, 9300</t>
  </si>
  <si>
    <t>AVENIDA HUMBERTO CERESER, 3170</t>
  </si>
  <si>
    <t>AVENIDA HUMBERTO CERESER,3970</t>
  </si>
  <si>
    <t>AVENIDA LUIZ JOSE SERENO, 800</t>
  </si>
  <si>
    <t>R: IRINEU DE TOLEDO, 75</t>
  </si>
  <si>
    <t>RUA IRINEU DE TOLEDO, 160</t>
  </si>
  <si>
    <t>RUA JOSE ARTUR SAVIETTO, 101</t>
  </si>
  <si>
    <t>RUA ROBERTO CARLOS DIAS, 98</t>
  </si>
  <si>
    <t xml:space="preserve">JUNDIAI </t>
  </si>
  <si>
    <t>AVENIDA ANTONIO OZANAN,9300</t>
  </si>
  <si>
    <t>MOGI DAS CRUZES</t>
  </si>
  <si>
    <t> AVENIDA LOURACI DELLA NINA TAVARES, ALTURA DO N221;</t>
  </si>
  <si>
    <t>AV FRANCISCO RODRIGUES FILHO, 1930</t>
  </si>
  <si>
    <t>AV FREDERICO STRAUBE;</t>
  </si>
  <si>
    <t>AV LORACI DELLA NINA TAVARES, 333</t>
  </si>
  <si>
    <t>AV LOURENCO DE SOUZA FRANCO;</t>
  </si>
  <si>
    <t>AV NARCISO YAGUE GUIMARAES;</t>
  </si>
  <si>
    <t>AV ROQUE SITLHANO PROX 102;</t>
  </si>
  <si>
    <t>AV. BENEDITO RODRIGUES DE SOUZA, ALTURA DO N 790</t>
  </si>
  <si>
    <t>AV. CAPITAO MANOEL RUDGE, EM FRENTE AO N 1642</t>
  </si>
  <si>
    <t>AV. FRANCISCO RUIZ, ALTURA DO N146</t>
  </si>
  <si>
    <t>AV. MONTE SIAO, ALTURA DO N 231</t>
  </si>
  <si>
    <t>AV. RODRIGUES FERREIRA FILHO N2006</t>
  </si>
  <si>
    <t>AV. VALENTINA DE MELLO FREIRE BORENSTEIN N 767</t>
  </si>
  <si>
    <t>AV: EDSON CONSOLMAGNO 150</t>
  </si>
  <si>
    <t>AVENIDA CAPITAO RUDGE,53</t>
  </si>
  <si>
    <t>AVENIDA DOUTOR CANDIDO XAVIER DE ALMEIDA E SOUZA</t>
  </si>
  <si>
    <t>AVENIDA FRANCISCO RODRIGUES FILHO,2011</t>
  </si>
  <si>
    <t>AVENIDA JOAO XXIII 910</t>
  </si>
  <si>
    <t>AVENIDA PEDRO MACHADO, 1010</t>
  </si>
  <si>
    <t>AVENIDA PEDRO MACHADO,1020</t>
  </si>
  <si>
    <t>EM FRENTE A IGREJA NOSSA SENHORA DO SOCORRO;</t>
  </si>
  <si>
    <t>ESTRADA JOEL HERMENEGILDO BARBIERI, 100</t>
  </si>
  <si>
    <t>R. ANTONIO RUIZ VEIGA, 110</t>
  </si>
  <si>
    <t>R. CABO DIOGO OLIVER, 757</t>
  </si>
  <si>
    <t>R. CEL. CARDOSO DE SIQUEIRA, 980</t>
  </si>
  <si>
    <t>R. DR. DEODATO WERTHEIMER 1374 1384 E 1394</t>
  </si>
  <si>
    <t>R.FRANCISCO ALVES DOS ANJOS,589 / RUA  ALCEU SALVARANI;,101</t>
  </si>
  <si>
    <t>ROD DOM PAULO ROLIM LOUREIRO, 7235</t>
  </si>
  <si>
    <t>RUA  ANTONIO PINTO GUEDES, 195</t>
  </si>
  <si>
    <t>RUA AGOSTINHO CAPORALLO, 820</t>
  </si>
  <si>
    <t>RUA BRAS CUBAS, 470</t>
  </si>
  <si>
    <t>RUA CABO DIOGO OLIVER, AO LADO DO N 1532</t>
  </si>
  <si>
    <t>RUA CAPITAO PAULINO FREIRE, 474</t>
  </si>
  <si>
    <t>RUA CASAREJOS,271</t>
  </si>
  <si>
    <t>RUA CEL CARDDOSO DE SIQUEIRA,</t>
  </si>
  <si>
    <t>RUA CHIMICAL</t>
  </si>
  <si>
    <t>RUA DELPHINO ALVES GREGORIO, 790</t>
  </si>
  <si>
    <t>RUA DOS VICENTINOS ALTURA DO N 134</t>
  </si>
  <si>
    <t>RUA FRANCISCO AROUCHE DE TOLEDO, ALTURA DO N 196</t>
  </si>
  <si>
    <t>RUA FRANCISCO RODRIGUES MATHIAS, 28</t>
  </si>
  <si>
    <t>RUA HENRIQUE PETTENA, 8899</t>
  </si>
  <si>
    <t>RUA JARDELINA DE ALMEIDA LOPES;</t>
  </si>
  <si>
    <t>RUA JARDELINADE ALMEIDA LOPES,475;</t>
  </si>
  <si>
    <t>RUA JOAO CARDOSO PEREIRA, ALTURA DO N152</t>
  </si>
  <si>
    <t>RUA JOAO GOULART /RUA LUIZ JOAO BOURG, ALTURA DO N 157</t>
  </si>
  <si>
    <t>RUA JOSE COLELA, ALTURA DO N 2011</t>
  </si>
  <si>
    <t>RUA PREFEITO ADOLFO CARDOSO, ALTURA DO N 351</t>
  </si>
  <si>
    <t>RUA PROF. ALVARO PAVAN,80</t>
  </si>
  <si>
    <t>RUA RAIMUNDO PAIVA EM FRENTE AO N933 / AV. MARIA OZORIO DO</t>
  </si>
  <si>
    <t>RUA SANTA FLORENTINA, EM FRENTE AO N 189</t>
  </si>
  <si>
    <t xml:space="preserve">Piracicaba </t>
  </si>
  <si>
    <t>Avenida Laranjal Paulista, 1120</t>
  </si>
  <si>
    <t xml:space="preserve">Rua Capitão Emedio, 537 - São Dimas </t>
  </si>
  <si>
    <t>Ribeirão Pires</t>
  </si>
  <si>
    <t>Av. Humberto de Campos, 3499 - Bocaina</t>
  </si>
  <si>
    <t>Santo André, São Paulo</t>
  </si>
  <si>
    <t xml:space="preserve">
Av. Pereira Barreto, 1286 - B. Pinheirinho</t>
  </si>
  <si>
    <t xml:space="preserve">
Av. Portugal, 777 - Centro, St André</t>
  </si>
  <si>
    <t xml:space="preserve">Avenida Dom Pedro I, 150 Bairro Silveira </t>
  </si>
  <si>
    <t xml:space="preserve">Avenida Industrial ,2001 Campestre </t>
  </si>
  <si>
    <t>R. Dona Gertrudes de Lima, 658 - Centro</t>
  </si>
  <si>
    <t xml:space="preserve">Rua Joaquim Nabuco ,277 - Centro  </t>
  </si>
  <si>
    <t>SANTOS</t>
  </si>
  <si>
    <t>RUA ANDRADE SOARES</t>
  </si>
  <si>
    <t>São Bernardo do Campo</t>
  </si>
  <si>
    <t>Av. Dr. Rudge Ramos, 500 - Rudge Ramos</t>
  </si>
  <si>
    <t>Avenida do Taboão, 2000</t>
  </si>
  <si>
    <t>Avenida Senador Vergueiro, 2270 - Anchieta</t>
  </si>
  <si>
    <t xml:space="preserve">Avenida Taboão, 574 </t>
  </si>
  <si>
    <t xml:space="preserve">São Caetano </t>
  </si>
  <si>
    <t>R. Joana Angelica ,711 B.. Barcelona</t>
  </si>
  <si>
    <t>SAO PAULO</t>
  </si>
  <si>
    <t>RUA WENER VON SIMENS, 111 TORRE A 8 ANDAR</t>
  </si>
  <si>
    <t>São Paulo</t>
  </si>
  <si>
    <t xml:space="preserve"> Rio das Pedras , 555 </t>
  </si>
  <si>
    <t xml:space="preserve">Av. BRIGADEIRO LUIS ANTÔNIO, 2013 </t>
  </si>
  <si>
    <t>Av. Eng. George Corbisier, 273 - Jabaquara</t>
  </si>
  <si>
    <t xml:space="preserve">Av. Jacu Pêssego 1200 </t>
  </si>
  <si>
    <t>Av. LAVANDISCA, 249/263            </t>
  </si>
  <si>
    <t>Av. MAJOR SYLVIO DE MAGALHÃES PADILHA, 16741</t>
  </si>
  <si>
    <t>Av. PROFESSOR FRANCISCO MORATO, 2385</t>
  </si>
  <si>
    <t>Av. SANTO AMARO 5460   - Chacara Santo Antonio</t>
  </si>
  <si>
    <t>Av. STO AMARO  4530     </t>
  </si>
  <si>
    <t xml:space="preserve">Avenida Deputado Jacob Salvador Zveibi, S/N  </t>
  </si>
  <si>
    <t>AVENIDA GUILHERME DUMONT VILLARES, 1015</t>
  </si>
  <si>
    <t>AVENIDA INTERLAGOS, 5800</t>
  </si>
  <si>
    <t>Avenida Professor Francisco Morato, 2585 - Butantã</t>
  </si>
  <si>
    <t>Rod. Anchieta 3398</t>
  </si>
  <si>
    <t xml:space="preserve">Rua Augusto Tolle, 470 </t>
  </si>
  <si>
    <t>Rua José Ramon Urtiza, 1000 - Vila Andrade</t>
  </si>
  <si>
    <t>RUA MARAMBAIA, 200</t>
  </si>
  <si>
    <t>Rua Padre Adelino, 685 - Quarta Parada</t>
  </si>
  <si>
    <t>Rua Tito, 639/705</t>
  </si>
  <si>
    <t>Washington Luiz - 1415 -</t>
  </si>
  <si>
    <t xml:space="preserve">CAMPARI DO BRASIL LTDA. </t>
  </si>
  <si>
    <t xml:space="preserve">COMPANHIA MÜLLER DE BEBIDAS LTDA. </t>
  </si>
  <si>
    <t>INDÚSTRIA DE BEBIDAS PARIS LTDA.</t>
  </si>
  <si>
    <t>YPIOCA INDUSTRIAL DE BEBIDAS S.A</t>
  </si>
  <si>
    <t>BACARDI - MARTINI DO BRASIL INDUSTRIA E COMERCIO LTDA.</t>
  </si>
  <si>
    <t>DISTILLERIE STOCK DO BRASIL LTDA.</t>
  </si>
  <si>
    <t>DUBAR INDÚSTRIA E COMÉRCIO DE BEBIDAS LTDA</t>
  </si>
  <si>
    <t>INDÚSTRIAS DE BEBIDAS JOAQUIM THOMAZ DE AQUINO FILHO S/A</t>
  </si>
  <si>
    <t>NATIQUE INDUSTRIA E COMERCIO LTDA.</t>
  </si>
  <si>
    <t>CASA DI CONTI LTDA.</t>
  </si>
  <si>
    <t>MOET HENNESSY DO BRASIL – VINHOS E DESTILADOS LTDA.</t>
  </si>
  <si>
    <t>VINÍCOLAS SALTON S.A.</t>
  </si>
  <si>
    <t>AMBEV S.A.</t>
  </si>
  <si>
    <t xml:space="preserve">CERVEJARIA CEPAL LTDA </t>
  </si>
  <si>
    <t>HEINEKEN BRASIL INDÚSTRIA DE BEBIDAS LTDA.</t>
  </si>
  <si>
    <t xml:space="preserve">CONVENÇÃO SÃO PAULO INDUSTRIA DE BEBIDAS E CONEXOS LTDA. </t>
  </si>
  <si>
    <t>RIO DE JANEIRO REFRESCOS LTDA.</t>
  </si>
  <si>
    <t xml:space="preserve">CRS BRANDS INDÚSTRIA E COMÉRCIO LTDA. </t>
  </si>
  <si>
    <t>OWENS-ILLINOIS DO BRASIL INDUSTRIA E COMERCIO LTDA</t>
  </si>
  <si>
    <t>VIDROPORTO S.A.</t>
  </si>
  <si>
    <t>WHEATON BRASIL VIDROS LTDA.</t>
  </si>
  <si>
    <t>VERALLIA BRASIL S.A.</t>
  </si>
  <si>
    <t>VIDRARIA ANCHIETA LTDA.</t>
  </si>
  <si>
    <t>NADIR FIGUEIREDO S.A.</t>
  </si>
  <si>
    <t>SPAL INDÚSTRIA BRASILEIRA DE BEBIDAS S.A.</t>
  </si>
  <si>
    <t xml:space="preserve">ESTRELLA DE GALICIA IMPORTAÇÃO E COMERCIALIZAÇÃO DE BEBIDAS E ALIMENTO LTDA </t>
  </si>
  <si>
    <t>BEAM SUNTORY BRASIL IMPORTACAO E COMERCIO DE BEBIDAS LTDA.</t>
  </si>
  <si>
    <t>BROWN-FORMAN BEVERAGES WORLDWIDE COMÉRCIO DE BEBIDAS LTDA.</t>
  </si>
  <si>
    <t>DIAGEO BRASIL LTDA</t>
  </si>
  <si>
    <t>INTERFOOD IMPORTAÇÃO LTDA</t>
  </si>
  <si>
    <t xml:space="preserve">MISTRAL IMPORTADORA LTDA </t>
  </si>
  <si>
    <t>UNDERBERG DO BRASIL INDÚSTRIA DE BEBIDAS LTDA.</t>
  </si>
  <si>
    <t>DECANTER VINHOS FINOS LTDA.</t>
  </si>
  <si>
    <t>AURORA BEBIDAS E ALIMENTOS FINOS LTDA</t>
  </si>
  <si>
    <t>PERNOD RICARD BRASIL IND. E COM. LTDA.</t>
  </si>
  <si>
    <t>50.706.019/0001-26</t>
  </si>
  <si>
    <t>03.485.775/0001-92</t>
  </si>
  <si>
    <t xml:space="preserve">44.826.246/0001-92 </t>
  </si>
  <si>
    <t>15.209.980/0001-04</t>
  </si>
  <si>
    <t>59.104.737/0001-05 </t>
  </si>
  <si>
    <t>60.606.449/0001-20</t>
  </si>
  <si>
    <t>61.576.849/0001-00  </t>
  </si>
  <si>
    <t>31.901.382/0015-53 </t>
  </si>
  <si>
    <t xml:space="preserve">03.246.312/0001-78 </t>
  </si>
  <si>
    <t xml:space="preserve">46.842.894/0001-68 </t>
  </si>
  <si>
    <t>43.993.591/0004-09 </t>
  </si>
  <si>
    <t>87.547.428/0001-37</t>
  </si>
  <si>
    <t>07.526.557/0001-00</t>
  </si>
  <si>
    <t xml:space="preserve">46.219.991/0001-07 </t>
  </si>
  <si>
    <t>50.221.019/0001-36</t>
  </si>
  <si>
    <t>56.199.714/0007-10</t>
  </si>
  <si>
    <t>00.074.569/0001-00</t>
  </si>
  <si>
    <t>50.930.072/0001-06</t>
  </si>
  <si>
    <t>08.910.541/0003-20</t>
  </si>
  <si>
    <t>48.845.556/0001-05</t>
  </si>
  <si>
    <t>60.750.056/0001-95</t>
  </si>
  <si>
    <t>60.853.942/0001-44</t>
  </si>
  <si>
    <t>60.891.108/0001-43</t>
  </si>
  <si>
    <t>61.067.161/0018-35</t>
  </si>
  <si>
    <t>61.186.888/0001-93</t>
  </si>
  <si>
    <t>13.492.669/0001-90  </t>
  </si>
  <si>
    <t>17.530.779/0001-50  </t>
  </si>
  <si>
    <t>00.305.765/0001-30 </t>
  </si>
  <si>
    <t xml:space="preserve">62.166.848/0001-42 </t>
  </si>
  <si>
    <t>36.357.994/0002-26</t>
  </si>
  <si>
    <t>46.516.308/0001-95</t>
  </si>
  <si>
    <t>08.147.535/0001-00 </t>
  </si>
  <si>
    <t>01.367.632/0001-50</t>
  </si>
  <si>
    <t>61.296.646/0001-52</t>
  </si>
  <si>
    <t>33.856.394/0017-09</t>
  </si>
  <si>
    <t>3839499,0230600,2651500,2825900,3314710,3701100,3702900,3811400,3812200,3821100,3822000,3831901,3831999,3832700,3839401,3900500,4687701,4687702,4687703,7112000,7120100,7732201,8121400,8129000,8130300</t>
  </si>
  <si>
    <t>TO</t>
  </si>
  <si>
    <t>Palmas</t>
  </si>
  <si>
    <t>77006-090</t>
  </si>
  <si>
    <t>QUADRA 108 NORTE AVENIDA LO 4,  PLANO DIRETOR NORTE</t>
  </si>
  <si>
    <t>42000791000108</t>
  </si>
  <si>
    <t>ECOVIP SOLUCOES AMBIENTAIS LTDA</t>
  </si>
  <si>
    <t>3839499,3811400,3831999,3832700,4687702,4930201,4930202,7830200</t>
  </si>
  <si>
    <t>Mogi das Cruzes</t>
  </si>
  <si>
    <t>08772-005</t>
  </si>
  <si>
    <t>RUA CELSO CEZAR AMICI, A2 TABOAO</t>
  </si>
  <si>
    <t>66738790000204</t>
  </si>
  <si>
    <t>MASSFIX COMERCIO DE SUCATAS DE VIDROS LTDA - FILIAL 1</t>
  </si>
  <si>
    <t>MASSFIX COMERCIO DE SUCATAS DE VIDROS - FILIAL 1</t>
  </si>
  <si>
    <t>38.39-4-99,46.87-7-02</t>
  </si>
  <si>
    <t>05.077-130</t>
  </si>
  <si>
    <t>R ALBION, 327</t>
  </si>
  <si>
    <t>37312236000173</t>
  </si>
  <si>
    <t>VALORA GESTAO E COLETA DE RESIDUOS RECICLAVEIS S/A</t>
  </si>
  <si>
    <t>VALORA</t>
  </si>
  <si>
    <t>4669999,3811400,4687702,4789099,7319099,7820500</t>
  </si>
  <si>
    <t>03717-000</t>
  </si>
  <si>
    <t>Rua Dr Assis Ribeiro, 1372,Jardim Piratininga</t>
  </si>
  <si>
    <t>21018852000348</t>
  </si>
  <si>
    <t>SEIVA COLETA RECICLAGEM LTDA</t>
  </si>
  <si>
    <t>46.87-7-02,38.39-4-99,49.30-2-02</t>
  </si>
  <si>
    <t>PORTO FERREIRA</t>
  </si>
  <si>
    <t>13.668-602</t>
  </si>
  <si>
    <t>AV PEDRO BASO,66</t>
  </si>
  <si>
    <t>06981717000148</t>
  </si>
  <si>
    <t>CICLOVIDRO COMERCIO E TRANSPORTES LTDA</t>
  </si>
  <si>
    <t>CICLOVIDRO</t>
  </si>
  <si>
    <t>4687702,3811400,3839499,4930201,4930202,5211799,7490199,7739099</t>
  </si>
  <si>
    <t>07221-050</t>
  </si>
  <si>
    <t>AVENIDA JARAGUÁ, 10 CIDADE INDUSTRIAL SATÉLITE DE SÃO PAULO</t>
  </si>
  <si>
    <t>04875792000107</t>
  </si>
  <si>
    <t>AMBIPAR ENVIRONMENTAL GLASS CULLET RECYCLING SP LTDA</t>
  </si>
  <si>
    <t>RECITOTAL</t>
  </si>
  <si>
    <t>38.39-4-99,38.11-4-00,38.31-9-99,46.87-7-02</t>
  </si>
  <si>
    <t>BARRA VELHA</t>
  </si>
  <si>
    <t>88.390-000</t>
  </si>
  <si>
    <t>ROD BR 101, S/N</t>
  </si>
  <si>
    <t>66738790000620</t>
  </si>
  <si>
    <t>MASSFIX COMERCIO DE SUCATAS DE VIDROS LTDA</t>
  </si>
  <si>
    <t>38.11-4-00,38.39-4-99,47.43-1-00</t>
  </si>
  <si>
    <t>88.200-000</t>
  </si>
  <si>
    <t>R CORONEL GALLOTTI, 315</t>
  </si>
  <si>
    <t>07638598000198</t>
  </si>
  <si>
    <t>RECICLAGEM E COMERCIO DE VIDROS CATARINA LTDA</t>
  </si>
  <si>
    <t>VIDROS CATARINA</t>
  </si>
  <si>
    <t>3832700,2073800,3839499,4930202</t>
  </si>
  <si>
    <t>RS</t>
  </si>
  <si>
    <t>SAO JOSE DO HORTENCIO</t>
  </si>
  <si>
    <t>95.755-000</t>
  </si>
  <si>
    <t>AV AVENIDA A, 3987, Centro</t>
  </si>
  <si>
    <t>93072213000100</t>
  </si>
  <si>
    <t>VIDROFIX COMERCIO DE SUCATAS LTDA</t>
  </si>
  <si>
    <t>VIDROFIX</t>
  </si>
  <si>
    <t>4687702,3811400,3821100,4930201,4930202,7020400,7112000,7119799,7490104,8211300,8291100,8599604</t>
  </si>
  <si>
    <t>Viamão</t>
  </si>
  <si>
    <t>94430-070</t>
  </si>
  <si>
    <t>ESTRADA DOS CUNHAS, 1959 FIUZA</t>
  </si>
  <si>
    <t>38090273000147</t>
  </si>
  <si>
    <t>POLIVIDRO SOLUCOES AMBIENTAIS LTDA</t>
  </si>
  <si>
    <t>ECCOGLASS</t>
  </si>
  <si>
    <t>3811400,3839499,4687701,4687702,4789001,7020400,7490199,8211300</t>
  </si>
  <si>
    <t>Porto Alegre</t>
  </si>
  <si>
    <t>90240-541</t>
  </si>
  <si>
    <t>AVENIDA AMAZONAS, 731 SÃO GERALDO</t>
  </si>
  <si>
    <t>31137767000190</t>
  </si>
  <si>
    <t>CORE - COLETA E DESTINACAO FINAL DE RESIDUOS ORGANICOS E RECICLAVEIS LTDA</t>
  </si>
  <si>
    <t>ARCO - ACOES PARA RECICLAGEM E COMPOSTAGEM</t>
  </si>
  <si>
    <t>46.87-7-02,46.79-6-03,38.39-4-99,46.87-7-03</t>
  </si>
  <si>
    <t>CACHOEIRINHA</t>
  </si>
  <si>
    <t>94.930-000</t>
  </si>
  <si>
    <t>AV FREDERICO RITTER, 6740</t>
  </si>
  <si>
    <t>01263181000373</t>
  </si>
  <si>
    <t>LUIS SANCHES RECICLAGEM DE SUCATAS LTDA EM RECUPERACAO JUDICIAL</t>
  </si>
  <si>
    <t>4687703,3811400,3812200,3821100,3822000,3831999,3839499,4311801,4687701,4687702</t>
  </si>
  <si>
    <t>RJ</t>
  </si>
  <si>
    <t>Araruama</t>
  </si>
  <si>
    <t>28970-000</t>
  </si>
  <si>
    <t>ESTRADA RIO BONITO-ARARUAMA,  ITATIQUARA</t>
  </si>
  <si>
    <t>28461830000135</t>
  </si>
  <si>
    <t>RECICLA LAGOS RESIDUOS LTDA</t>
  </si>
  <si>
    <t>RECICLA LAGOS</t>
  </si>
  <si>
    <t>4687702,3811400,4789099,4930201,4930204,7319099</t>
  </si>
  <si>
    <t>RIO DE JANEIRO</t>
  </si>
  <si>
    <t>20950-085</t>
  </si>
  <si>
    <t>Rua Vinte e Quatro de Maio, 00029,Rocha</t>
  </si>
  <si>
    <t>21018852000429</t>
  </si>
  <si>
    <t>46.87-7-01,38.11-4-00,46.87-7-03</t>
  </si>
  <si>
    <t>Foz do Iguaçu</t>
  </si>
  <si>
    <t>85.858-760</t>
  </si>
  <si>
    <t>AV PERIMETRAL LESTE, 7351</t>
  </si>
  <si>
    <t>81189227000129</t>
  </si>
  <si>
    <t>IRMAOS KREFTA LTDA</t>
  </si>
  <si>
    <t>3839499,2319200,3831901,3832700,4687701,4687702,4687703,4930202</t>
  </si>
  <si>
    <t>85859-386</t>
  </si>
  <si>
    <t>AVENIDA BONITO-LINDO, 1261 PORTAL DA FOZ</t>
  </si>
  <si>
    <t>37143868000150</t>
  </si>
  <si>
    <t>FERPALGLASS RECICLAGEM DE VIDROS LTDA</t>
  </si>
  <si>
    <t>FERPAL GLASS LOGISTICA REVERSA</t>
  </si>
  <si>
    <t>4687701,3811400,4687702,4687703,4930202,7739099,7820500,8211300,8299799</t>
  </si>
  <si>
    <t>MARINGA</t>
  </si>
  <si>
    <t>87050-130</t>
  </si>
  <si>
    <t>Avenida Paissandu, 526,Zona 03</t>
  </si>
  <si>
    <t>10885980000291</t>
  </si>
  <si>
    <t>AMBIPAR ENVIRONMENTAL GLASS CULLET RECYCLING PR LTDA</t>
  </si>
  <si>
    <t>Colombo</t>
  </si>
  <si>
    <t>83413-530</t>
  </si>
  <si>
    <t>RUA AVIADOR MAX FONTOURA, 250 MAUÁ</t>
  </si>
  <si>
    <t>10885980000100</t>
  </si>
  <si>
    <t>RECITOTAL PR</t>
  </si>
  <si>
    <t>53421-420</t>
  </si>
  <si>
    <t>AVENIDA ANTÔNIO CABRAL DE SOUZA, 3250 MARANGUAPE II</t>
  </si>
  <si>
    <t>41156036000146</t>
  </si>
  <si>
    <t>J SOUZA MAIA COMERCIO</t>
  </si>
  <si>
    <t>NOVA BRASIL AMBIENTAL</t>
  </si>
  <si>
    <t>4687702,3811400,3839499,4687701,4687703,4930201,4930202,7739099</t>
  </si>
  <si>
    <t>50850-000</t>
  </si>
  <si>
    <t>RUA SÃO MIGUEL, 1252 AFOGADOS</t>
  </si>
  <si>
    <t>30230902000185</t>
  </si>
  <si>
    <t>F &amp; F COMERCIO DE RECICLAVEIS LTDA</t>
  </si>
  <si>
    <t>FAUSTO AMIBIENTAL</t>
  </si>
  <si>
    <t>RECIFE</t>
  </si>
  <si>
    <t>50060-090</t>
  </si>
  <si>
    <t>Rua Gervasio Pires, 234,Boa Vista</t>
  </si>
  <si>
    <t>21018852000267</t>
  </si>
  <si>
    <t>4687703,3811400,3821100,3831901,3831999,3832700,4687701,4687702,4930201,4930202,6399200,7739099,8299799</t>
  </si>
  <si>
    <t>MT</t>
  </si>
  <si>
    <t>Cuiabá</t>
  </si>
  <si>
    <t>78088-010</t>
  </si>
  <si>
    <t>AVENIDA DOUTOR MEIRELLES, S/N ALTOS DO COXIPÓ</t>
  </si>
  <si>
    <t>41821680000191</t>
  </si>
  <si>
    <t>RECICLA VIDROS - COMERCIO E GERENCIAMENTO DE RESIDUOS LTDA</t>
  </si>
  <si>
    <t>RECICLA VIDROS</t>
  </si>
  <si>
    <t>4687701,4687703,3822000,3839401,4687702,3831901,3839499,2229302,2441502,3831999,3821100</t>
  </si>
  <si>
    <t>Várzea Grande</t>
  </si>
  <si>
    <t>78158-720</t>
  </si>
  <si>
    <t>RUA CUIABÁ, 03 23 DE SETEMBRO</t>
  </si>
  <si>
    <t>09281330000177</t>
  </si>
  <si>
    <t>RECICLATE COM.MATERIAIS RECICLAVEIS LTDA</t>
  </si>
  <si>
    <t xml:space="preserve">RECICLATE COM.MATERIAIS RECICLAVEIS </t>
  </si>
  <si>
    <t>3839499,2330305,3811400,4687702,6399200</t>
  </si>
  <si>
    <t>MS</t>
  </si>
  <si>
    <t>Dourados</t>
  </si>
  <si>
    <t>79849-899</t>
  </si>
  <si>
    <t>RUA ELTHON JOHANN, S/N AREA RURAL DE DOURADOS</t>
  </si>
  <si>
    <t>27023652000106</t>
  </si>
  <si>
    <t>RECICLAGEM ECO VIDROS BRAZIL LTDA</t>
  </si>
  <si>
    <t>EVB - ECO VIDROS BRASIL</t>
  </si>
  <si>
    <t>4687702,2319200,3839499,4689399,4743100,4785799,4930201,4930202</t>
  </si>
  <si>
    <t>Campo Grande</t>
  </si>
  <si>
    <t>79016-102</t>
  </si>
  <si>
    <t>TRAVESSA MANOEL PEREIRA DA SILVA, 203 JARDIM CAMPO VERDE</t>
  </si>
  <si>
    <t>10790569000151</t>
  </si>
  <si>
    <t>REVIDROS COMERCIO DE RECICLAVEIS LTDA</t>
  </si>
  <si>
    <t>REVIDROS</t>
  </si>
  <si>
    <t>Contagem</t>
  </si>
  <si>
    <t>32010-030</t>
  </si>
  <si>
    <t>RUA AMÉRICO SANTIAGO PIACENZA, 750 CINCO</t>
  </si>
  <si>
    <t>66738790000387</t>
  </si>
  <si>
    <t>MASSFIX COMERCIO DE SUCATAS DE VIDROS LTDA - FILIAL</t>
  </si>
  <si>
    <t>MASSFIX COMERCIO DE SUCATAS DE VIDROS  - FILIAL</t>
  </si>
  <si>
    <t>38.39-4-99,38.11-4-00,46.87-7-02</t>
  </si>
  <si>
    <t>LAVRAS</t>
  </si>
  <si>
    <t>37.205-291</t>
  </si>
  <si>
    <t>R JOSE NORMANDO COSTA, 38</t>
  </si>
  <si>
    <t>52432265000162</t>
  </si>
  <si>
    <t>BIO RECICLA LTDA</t>
  </si>
  <si>
    <t>BIO RECICLA</t>
  </si>
  <si>
    <t>3839499,3831901,3831999,3832700,6399200</t>
  </si>
  <si>
    <t>35660-970</t>
  </si>
  <si>
    <t>AVENIDA GENÉSIO FONSECA E SILVA, 330 DISTRITO INDUSTRIAL II</t>
  </si>
  <si>
    <t>40579783000124</t>
  </si>
  <si>
    <t>BELMONTE SOLUCOES SUSTENTAVEIS E RECICLAVEIS LTDA</t>
  </si>
  <si>
    <t>BELMONTE SOLUCOES SUSTENTAVEIS E RECICL</t>
  </si>
  <si>
    <t>46.87-7-02,38.11-4-00,38.39-4-99,46.86-9-02</t>
  </si>
  <si>
    <t>JUIZ DE FORA</t>
  </si>
  <si>
    <t>36.092-050</t>
  </si>
  <si>
    <t>R BRUNO SIMILI, 205</t>
  </si>
  <si>
    <t>31852810000108</t>
  </si>
  <si>
    <t>AMBIPAR ENVIRONMENTAL GLASS CULLET RECYCLING MG LTDA</t>
  </si>
  <si>
    <t>4687703,3811400,3812200,3821100,3822000,3831999,3839499,4311801,4687701,4687702,6399200</t>
  </si>
  <si>
    <t>PIRAPETINGA</t>
  </si>
  <si>
    <t>36730-000</t>
  </si>
  <si>
    <t>RUA MARTINS PEIXOTO, 242 CENTRO,</t>
  </si>
  <si>
    <t>28461830000216</t>
  </si>
  <si>
    <t>CONTAGEM</t>
  </si>
  <si>
    <t>32113-215</t>
  </si>
  <si>
    <t>Rua Cc, 707,Arvoredo</t>
  </si>
  <si>
    <t>21018852000186</t>
  </si>
  <si>
    <t>4687702,4686902,4687701,4687703,4930202</t>
  </si>
  <si>
    <t>Betim</t>
  </si>
  <si>
    <t>32661-812</t>
  </si>
  <si>
    <t>RUA JÚPITER, 318 CAMPOS ELÍSIOS</t>
  </si>
  <si>
    <t>14271061000106</t>
  </si>
  <si>
    <t>AMBIENTAL PLANET 318 LTDA</t>
  </si>
  <si>
    <t>04875792000875</t>
  </si>
  <si>
    <t>4930202,3811400,3812200,3839499,4399104,4687702,4930201,4930203,4930204,5211701,5211799,5212500,5231102,5250803,5250804,5250805,7711000,7739099</t>
  </si>
  <si>
    <t>MA</t>
  </si>
  <si>
    <t>São Luis</t>
  </si>
  <si>
    <t>65.095-602</t>
  </si>
  <si>
    <t>ROD BR 135(AVN.ENG.EMILIANO MACIEIRA), SALA 22, 215, RIBEIRA</t>
  </si>
  <si>
    <t>36038426000181</t>
  </si>
  <si>
    <t>LOGMAIS - LOGISTICA REVERSA INTELIGENTE LTDA</t>
  </si>
  <si>
    <t>LOGMAIS - LOGISTICA REVERSA INTELIGENTE</t>
  </si>
  <si>
    <t>49.30-2-02,38.11-4-00,</t>
  </si>
  <si>
    <t>SAO LUIS</t>
  </si>
  <si>
    <t>ROD BR 135(AVN.ENG.EMILIANO MACIEIRA), 215</t>
  </si>
  <si>
    <t>13437830000122</t>
  </si>
  <si>
    <t>TSF TRANSPORTE E LOCACAO LTDA</t>
  </si>
  <si>
    <t>TSF TRANSPORTE E LOCACAO</t>
  </si>
  <si>
    <t xml:space="preserve">4687701,3811400,3812200,3821100,3839499 </t>
  </si>
  <si>
    <t>São Luís</t>
  </si>
  <si>
    <t>65095-330</t>
  </si>
  <si>
    <t>Rua Santo Antonio, 659</t>
  </si>
  <si>
    <t xml:space="preserve"> 04708275000135</t>
  </si>
  <si>
    <t xml:space="preserve"> EMAPLA GERENCIAMENTO DE RESIDUOS LTDA</t>
  </si>
  <si>
    <t>GO</t>
  </si>
  <si>
    <t>Anápolis</t>
  </si>
  <si>
    <t>75101-512</t>
  </si>
  <si>
    <t>RUA B, 103 CHÁCARAS BOA VISTA</t>
  </si>
  <si>
    <t>66738790000468</t>
  </si>
  <si>
    <t>MASSFIX COMERCIO DE SUCATAS DE VIDROS LTDA - FILIAL 2</t>
  </si>
  <si>
    <t>MASSFIX COMERCIO DE SUCATAS DE VIDROS - FILIAL 2</t>
  </si>
  <si>
    <t>4687701,3831901,3831999,4687702,4687703,6399200</t>
  </si>
  <si>
    <t>Goiânia</t>
  </si>
  <si>
    <t>74375-650</t>
  </si>
  <si>
    <t>RUA DOS MIOSÓTIS, 48 PARQUE OESTE INDUSTRIAL</t>
  </si>
  <si>
    <t>36670970000141</t>
  </si>
  <si>
    <t>CENTRAL RECICLAVEIS LTDA</t>
  </si>
  <si>
    <t>CENTRAL RECICLAVEIS</t>
  </si>
  <si>
    <t>ANAPOLIS</t>
  </si>
  <si>
    <t>Rua B, SN,Chacaras Boa Vista</t>
  </si>
  <si>
    <t>04875792000441</t>
  </si>
  <si>
    <t>RECITOTAL COMERCIO TRANSPORTES E SERVICOS LTDA</t>
  </si>
  <si>
    <t>Cariacica</t>
  </si>
  <si>
    <t>29157-100</t>
  </si>
  <si>
    <t>RODOVIA GOVERNADOR MÁRIO COVAS, 1864 PADRE MATHIAS</t>
  </si>
  <si>
    <t>66738790000891</t>
  </si>
  <si>
    <t>MASSFIX COMERCIO DE SUCATAS DE VIDROS LTDA  FILIAL</t>
  </si>
  <si>
    <t>MASSFIX COMERCIO DE SUCATAS DE VIDROS ES</t>
  </si>
  <si>
    <t>29156-035</t>
  </si>
  <si>
    <t>RUA JOÃO RODRIGUES FILHO, 871 CARIACICA SEDE</t>
  </si>
  <si>
    <t>33220423000176</t>
  </si>
  <si>
    <t>F S SALDANHA RECICLAGEM LTDA</t>
  </si>
  <si>
    <t>F S SALDANHA RECICLAGEM</t>
  </si>
  <si>
    <t>71225-525</t>
  </si>
  <si>
    <t>TR STRC TRECHO 2 CONJUNTO E LOTE , 04 ZONA INDUSTRIAL (GUARA)</t>
  </si>
  <si>
    <t>66738790000700</t>
  </si>
  <si>
    <t>MASSFIX COMERCIO DE SUCATAS DE VIDROS LTDA - FILIAL 7</t>
  </si>
  <si>
    <t>MASSFIX COMERCIO DE SUCATAS DE VIDROS - FILIAL 7</t>
  </si>
  <si>
    <t>3812200,3321000,3811400,3821100,3822000,3831901,3831999,3832700,3839401,3839499,3900500,4292801,4687701,4687702,4687703,5250803,5250805,7112000,7490199,7711000,8121400,8122200,8211300,8550302</t>
  </si>
  <si>
    <t>60711-495</t>
  </si>
  <si>
    <t>AVENIDA GODOFREDO MACIEL, 3441 MONDUBIM</t>
  </si>
  <si>
    <t>17963637000186</t>
  </si>
  <si>
    <t>ECO-CENTRAL LTDA</t>
  </si>
  <si>
    <t>3811400,4687701,4687702,4687703,4923002,4930201</t>
  </si>
  <si>
    <t>60545-025</t>
  </si>
  <si>
    <t>RUA MONSENHOR SABINO FEIJÃO, 971 BOM JARDIM</t>
  </si>
  <si>
    <t>07242397000177</t>
  </si>
  <si>
    <t>COLIM COLETAS E TRANSPORTES LTDA</t>
  </si>
  <si>
    <t>COLIM COLETAS E LIMPEZAS</t>
  </si>
  <si>
    <t>38.39-4-99,38.11-4-00 ,46.87-7-02</t>
  </si>
  <si>
    <t>TRANCOSO</t>
  </si>
  <si>
    <t>45.818-000</t>
  </si>
  <si>
    <t>ROD BA 987 TRANCOSO, S/N</t>
  </si>
  <si>
    <t>41706967000170</t>
  </si>
  <si>
    <t>EASE ENTRETENIMENTO LTDA</t>
  </si>
  <si>
    <t>RECICLA SUL BAHIA</t>
  </si>
  <si>
    <t>Eunapolis</t>
  </si>
  <si>
    <t>45823-020</t>
  </si>
  <si>
    <t>R ADELMO FADINI 121</t>
  </si>
  <si>
    <t>21018852000500</t>
  </si>
  <si>
    <t>23.99-1-99,23.30-3-05,38.11-4-00,46.87-7-02,</t>
  </si>
  <si>
    <t>AM</t>
  </si>
  <si>
    <t>Manaus</t>
  </si>
  <si>
    <t>69.075-793</t>
  </si>
  <si>
    <t>AV COSME FERREIRA, 1082</t>
  </si>
  <si>
    <t>08.541.798/0001-90</t>
  </si>
  <si>
    <t>AMAZON SAND INDUSTRIA E COMERCIO DE AREIA DE FUNDICAO LTDA</t>
  </si>
  <si>
    <t>AMEC SAND</t>
  </si>
  <si>
    <t>38.39-4-99,23.30-3-99,38.11-4-00,46.79-6-03,46.79-6-99,47.43-1-00,47.44-0-05</t>
  </si>
  <si>
    <t>69.008-310</t>
  </si>
  <si>
    <t>AV COSME FERREIRA, 12640</t>
  </si>
  <si>
    <t>42949559000102</t>
  </si>
  <si>
    <t>SUAM USINA DE RECICLAGEM DE VIDRO LTDA</t>
  </si>
  <si>
    <t>SUAM</t>
  </si>
  <si>
    <t>4930202,3811400, 4687702</t>
  </si>
  <si>
    <t>AL</t>
  </si>
  <si>
    <t>ARAPIRACA</t>
  </si>
  <si>
    <t>57315-106</t>
  </si>
  <si>
    <t>R JOSEFA CAVALCANTE DE ALBUQUERQUE, 1308</t>
  </si>
  <si>
    <t>11.023.605/0001-14</t>
  </si>
  <si>
    <t>REUTILIZA RECICLAGEM E TRANSPORTE LTDA</t>
  </si>
  <si>
    <t>REUTILIZA RECICLAGEM E TRANSPORTE</t>
  </si>
  <si>
    <t>Osvaldo Cruz</t>
  </si>
  <si>
    <t>17700-000</t>
  </si>
  <si>
    <t>EST MUNICIPAL OSVALDO CRUZ/PARAPUA, S/N NUCLEO COLONIAL NEGRINHA</t>
  </si>
  <si>
    <t>45258440000181</t>
  </si>
  <si>
    <t xml:space="preserve">COOPERATIVA DE TRABALHO DOS CATADORES DE MATERIAIS RECICLAVEIS DE OSVALDO CRUZ/SP </t>
  </si>
  <si>
    <t xml:space="preserve">COOPCOC  </t>
  </si>
  <si>
    <t>Louveira</t>
  </si>
  <si>
    <t>13290-000</t>
  </si>
  <si>
    <t>RUA ANTONIO BISCUOLA, 225 RESIDENCIAL AZIZ LOUVEIRA</t>
  </si>
  <si>
    <t>30060661000173</t>
  </si>
  <si>
    <t>COOPERATIVA DE TRABALHO DE RECICLAGEM RECOMEÇO</t>
  </si>
  <si>
    <t>COOPERATIVA RECOMEÇO</t>
  </si>
  <si>
    <t>São José dos Campos</t>
  </si>
  <si>
    <t>12229-840</t>
  </si>
  <si>
    <t>ESTRADA JOSÉ AUGUSTO TEIXEIRA, 400 JARDIM TORRAO DE OURO</t>
  </si>
  <si>
    <t>28906260000140</t>
  </si>
  <si>
    <t>CCRS-CENTRAL DAS COOPERATIVAS DE RESIDUOS SOLIDOS DE SAO JOSE DOS CAMPOS</t>
  </si>
  <si>
    <t>CCRS</t>
  </si>
  <si>
    <t>Itapeva</t>
  </si>
  <si>
    <t>18401-060</t>
  </si>
  <si>
    <t>RUA JOÃO PINN, 151 VILA APARECIDA</t>
  </si>
  <si>
    <t>28332614000190</t>
  </si>
  <si>
    <t>COOPERATIVA DE TRABALHO DOS CATADORES E CATADORAS DE MATERIAL RECICLAVEL DE ITAPEVA UNIDOS PELO FUTURO</t>
  </si>
  <si>
    <t>UNIDOS PELO FUTURO</t>
  </si>
  <si>
    <t>03.952-090</t>
  </si>
  <si>
    <t>R MANUEL DA MATA SA, 205</t>
  </si>
  <si>
    <t>24895932000108</t>
  </si>
  <si>
    <t>COOPERATIVA DE TRABALHO GIBA GPS</t>
  </si>
  <si>
    <t>SÃO VICENTE</t>
  </si>
  <si>
    <t>11.349-330</t>
  </si>
  <si>
    <t>R IRMA MARIA RITA DE SOUZA BRITO LOPES, 480</t>
  </si>
  <si>
    <t>24495246000220</t>
  </si>
  <si>
    <t>COOPERATIVA DE TRABALHO RAINHA DA RECICLAGEM</t>
  </si>
  <si>
    <t>03813-310</t>
  </si>
  <si>
    <t>RUA JAPICHAUA, 596 JARDIM MATARAZZO</t>
  </si>
  <si>
    <t>24495246000140</t>
  </si>
  <si>
    <t>RAINHA DA RECICLAGEM</t>
  </si>
  <si>
    <t>Vinhedo</t>
  </si>
  <si>
    <t>13280-000</t>
  </si>
  <si>
    <t>RUA MIGUEL BRUNELLI, 40 VILA CASCAIS</t>
  </si>
  <si>
    <t>23683526000119</t>
  </si>
  <si>
    <t>COOPERATIVA DE TRBALHO DE CATADORES E CATADORAS DE MATERIAIS RECICLAVEIS E REUTILIZAVEIS 4RV- VINHEDO/SP</t>
  </si>
  <si>
    <t>4RV-VINHEDO</t>
  </si>
  <si>
    <t>18400-970</t>
  </si>
  <si>
    <t>R RAUL DE OLIVEIRA, 375 JARDIM BELA VISTA</t>
  </si>
  <si>
    <t>19361076000170</t>
  </si>
  <si>
    <t>COOPERSEL - COOPERATIVA SOLIDARIA DE COLETA SELETIVA DE ITAPEVA E REGIAO</t>
  </si>
  <si>
    <t>COOPERSEL</t>
  </si>
  <si>
    <t>Boituva</t>
  </si>
  <si>
    <t>18550-000</t>
  </si>
  <si>
    <t>ESTRADA VICENTE TELES DE MIRANDA,  ANÍSIO DE MORAES</t>
  </si>
  <si>
    <t>18706753000182</t>
  </si>
  <si>
    <t>COOPERATIVA DE TRABALHO DE CATADORES E CATADORAS DE MATERIAIS RECICLÁVEIS DE BOITUVA</t>
  </si>
  <si>
    <t>COOPERA BOITUVA</t>
  </si>
  <si>
    <t>JALES</t>
  </si>
  <si>
    <t>15.703-505</t>
  </si>
  <si>
    <t>ROD VICTORIO PRANDI, 767</t>
  </si>
  <si>
    <t>13419660000153</t>
  </si>
  <si>
    <t>COOPERATIVA DE TRABALHO REGIONAL SOLIDARIA DE CATADORES DE RESIDUOS SOLIDOS</t>
  </si>
  <si>
    <t>Votuporanga</t>
  </si>
  <si>
    <t>15501-213</t>
  </si>
  <si>
    <t>RUA THOMAS PAES DA CUNHA FILHO,  SÃO JOÃO</t>
  </si>
  <si>
    <t>11286679000143</t>
  </si>
  <si>
    <t>COOPERVINTE - COOPERATIVA DOS CATADORES DE MATERIAIS RECICLAVEIS DE VOTUPORANGA</t>
  </si>
  <si>
    <t>COOPERVINTE</t>
  </si>
  <si>
    <t>13026-099</t>
  </si>
  <si>
    <t>RUA BARÃO DE JAGUARA 295, CENTRO</t>
  </si>
  <si>
    <t>10613317000157</t>
  </si>
  <si>
    <t>COOPERATIVA CENTRAL DE COLETA E COMERCIALIZAÇÃO DE MATERIAIS RECICLÁVEIS E REUTILIZÁVEIS DE CAMPINAS E REGIÃO</t>
  </si>
  <si>
    <t>RECICLAMP</t>
  </si>
  <si>
    <t>13059-604</t>
  </si>
  <si>
    <t>AVENIDA DOUTORA ZILDA ARNS NEUMANN, 3049 JARDIM SATÉLITE IRIS II</t>
  </si>
  <si>
    <t>10429094000172</t>
  </si>
  <si>
    <t>COOPERATIVA DE PRODUÇÃO DOS PROFISSIONAIS EM COLETA, MANUSEIO E COMERCIALIZAÇÃO DE MATERIAIS RECICLÁVEIS E REUTILIZÁVEIS ANTÔNIO DA COSTA SANTOS</t>
  </si>
  <si>
    <t>COOPERATIVA ANTÔNIO DA COSTA SANTOS</t>
  </si>
  <si>
    <t>13.082-903</t>
  </si>
  <si>
    <t>ROD DOM PEDRO 1, Km140</t>
  </si>
  <si>
    <t>09273572000119</t>
  </si>
  <si>
    <t>COOPERATIVA DE PRODUCAO DOS PROFISSIONAIS EM COLETA, MANUSEIO E COMERCIALIZACAO DE MATERIAIS RECICLAVEIS E REUTILIZAVEIS UNIDOS NA VITORIA</t>
  </si>
  <si>
    <t>COOPERATIVA UNIDOS NA VITORIA</t>
  </si>
  <si>
    <t>05543-040</t>
  </si>
  <si>
    <t>RUA NELLA MURARI ROSA, 40 JARDIM OLYMPIA</t>
  </si>
  <si>
    <t>09209218000125</t>
  </si>
  <si>
    <t>COOPERATIVA DE TRABALHO DA COLETA SELETIVA, TRIAGEM, PRE-BENEFICIAMENTO, BEN. E PRODUÇÃO DE TELHA ECOLÓGICA E COMERCIALIZAÇÃO DE MATERIAIS RECICLÁVEIS</t>
  </si>
  <si>
    <t>COOPERATIVA VIRA LATA</t>
  </si>
  <si>
    <t>Santana de Parnaíba</t>
  </si>
  <si>
    <t>06.501-238</t>
  </si>
  <si>
    <t>RUA JOÃO SANTANA LEITE, 417 VILA ESPERANÇA</t>
  </si>
  <si>
    <t>08979784000153</t>
  </si>
  <si>
    <t>COOPERATIVA DE TRABALHO DOS CATADORES DE MATERIAIS RECICLÁVEIS DE VILA ESPERANÇA</t>
  </si>
  <si>
    <t>AVEMARE</t>
  </si>
  <si>
    <t>13.036-220</t>
  </si>
  <si>
    <t>AVENIDA PREFEITO FARIA LIMA, 630 PARQUE ITÁLIA</t>
  </si>
  <si>
    <t>08648455000120</t>
  </si>
  <si>
    <t>COOPERATIVA DE PRODUÇÃO DOS PROFISSIONAIS EM COLETA, PROCESSAMENTO E DE MATERIAIS RECICLÁVEIS E REUTILIZÁVEIS SÃO BERNARDO</t>
  </si>
  <si>
    <t>SÃO BERNARDO</t>
  </si>
  <si>
    <t>Tupã</t>
  </si>
  <si>
    <t>17600-970</t>
  </si>
  <si>
    <t>ESTRADA TUPÃ-ARCO IRIS, S/N SÃO MARTINHO</t>
  </si>
  <si>
    <t>08613585000127</t>
  </si>
  <si>
    <t>COORETUP - COOPERATIVA DE TRABALHO DOS RECICLADORES DE TUPA</t>
  </si>
  <si>
    <t>COORETUP</t>
  </si>
  <si>
    <t>Cerquilho</t>
  </si>
  <si>
    <t>18520-000</t>
  </si>
  <si>
    <t>EST MUNICIPAL CQH 10 + 680 METROS, S/N CAPUAVA</t>
  </si>
  <si>
    <t>07110088000143</t>
  </si>
  <si>
    <t>RECERQ - COOPERATIVA DE TRABALHO DE RECICLAGEM DE CERQUILHO</t>
  </si>
  <si>
    <t>RECERQ - COOPERATIVA DE RECICLAGEM</t>
  </si>
  <si>
    <t>01142-100</t>
  </si>
  <si>
    <t>AVENIDA PRESIDENTE CASTELO BRANCO, 7729 PONTE PEQUENA</t>
  </si>
  <si>
    <t>06939012000162</t>
  </si>
  <si>
    <t>COOPERATIVA DE TRABALHO E PRODUÇÃO DE MATERIAIS RECICLÁVEIS DE SÃO PAULO</t>
  </si>
  <si>
    <t>COOPERVIVABEM</t>
  </si>
  <si>
    <t>São Manuel</t>
  </si>
  <si>
    <t>18.650-000</t>
  </si>
  <si>
    <t>RUA  CORONEL JOAQUIM FLORIANO, 1 CENTRO</t>
  </si>
  <si>
    <t>05863335000157</t>
  </si>
  <si>
    <t>ASSOCIAÇÃO DOS CATADORES DE PAPEL, PAPELÃO E MATERIAL RECICLÁVEL DE SÃO MANUEL</t>
  </si>
  <si>
    <t>ACAPEL</t>
  </si>
  <si>
    <t>Itu</t>
  </si>
  <si>
    <t>13304-761</t>
  </si>
  <si>
    <t>RUA ASTRO SINTRA, 80 NUCLEO HABITACIONAL SAO JUDAS TADEU</t>
  </si>
  <si>
    <t>04778309000168</t>
  </si>
  <si>
    <t>COOPERATIVA DE TRABALHO DE MATERIAIS RECICLAVEIS DE ITU - COMAREI</t>
  </si>
  <si>
    <t>COMAREI</t>
  </si>
  <si>
    <t>13100-312</t>
  </si>
  <si>
    <t>RUA  SERRA DOURADA, 165 JARDIM BARONESA</t>
  </si>
  <si>
    <t>04311755000168</t>
  </si>
  <si>
    <t>COOPERATIVA DE COLETA E MANUSEIO MAT. REC. N. S. APARECIDA PROJETO RECICLAR</t>
  </si>
  <si>
    <t>COOPERATIVA RECICLAR</t>
  </si>
  <si>
    <t>12226-551</t>
  </si>
  <si>
    <t>ESTRADA DOM JOSÉ ANTÔNIO DO COUTO, 191 CAMPOS DE SÃO JOSÉ</t>
  </si>
  <si>
    <t>04294798000182</t>
  </si>
  <si>
    <t>COOPERATIVA DE MATERIAIS RECICLAVEIS SAO VICENTE DE PAULO</t>
  </si>
  <si>
    <t>COOPERATIVA DO SAO VICENTE</t>
  </si>
  <si>
    <t>Penápolis</t>
  </si>
  <si>
    <t>16.300-000</t>
  </si>
  <si>
    <t>ESTRADA ELPÍDIO AURÉLIO FERREIRA, 4050 LAJEADO</t>
  </si>
  <si>
    <t>04179718000148</t>
  </si>
  <si>
    <t>COOPERATIVA DE TRABALHADORES DOS RECICLADORES DE LIXO DE PENÁPOLIS</t>
  </si>
  <si>
    <t>CORPE</t>
  </si>
  <si>
    <t>SE</t>
  </si>
  <si>
    <t>JAPOATA</t>
  </si>
  <si>
    <t>49.950-000</t>
  </si>
  <si>
    <t>ROD SE 335 - POVOADO TATU, S/N</t>
  </si>
  <si>
    <t>33429187000100</t>
  </si>
  <si>
    <t>ASSOCIACAO DOS CATADORES DE MATERIAIS RECICLAVEIS DO MUNICIPIO DE JAPOATA - TATU</t>
  </si>
  <si>
    <t>Canindé de São Francisco</t>
  </si>
  <si>
    <t>49820-000</t>
  </si>
  <si>
    <t>SE-230, S/N CENTRO</t>
  </si>
  <si>
    <t>32633021000130</t>
  </si>
  <si>
    <t>COOPERATIVA DE RECICLAGEM DE CANINDE DE SÃO FRANCISCO</t>
  </si>
  <si>
    <t>SE-PA-RE</t>
  </si>
  <si>
    <t>Aracaju</t>
  </si>
  <si>
    <t>49044-093</t>
  </si>
  <si>
    <t>Avenida Alexandre Alcino, 150, Santa Maria</t>
  </si>
  <si>
    <t>03776659000122</t>
  </si>
  <si>
    <t>COOPERATIVA DOS AGENTES AUTONOMOS DE RECICLAGEM DE ARACAJU</t>
  </si>
  <si>
    <t>Joinville</t>
  </si>
  <si>
    <t>89225-886</t>
  </si>
  <si>
    <t>RUA DEZESSETE DE JANEIRO, 152 AVENTUREIRO</t>
  </si>
  <si>
    <t>31823325000106</t>
  </si>
  <si>
    <t>ASSOCIACAO DE RECICLADORES SANTA BARBARA</t>
  </si>
  <si>
    <t>Jaraguá do Sul</t>
  </si>
  <si>
    <t>89260-517</t>
  </si>
  <si>
    <t>RUA IRENE H. HANEMANN, 86 BARRA DO RIO CERRO</t>
  </si>
  <si>
    <t>28868679000154</t>
  </si>
  <si>
    <t>RECICLA JA - COOPERATIVA DE TRABALHO DE RECICLADORES</t>
  </si>
  <si>
    <t>RECICLA JA</t>
  </si>
  <si>
    <t>89254-210</t>
  </si>
  <si>
    <t>RUA ALWIN KOCH, 1559 TRÊS RIOS DO SUL</t>
  </si>
  <si>
    <t>23701694000190</t>
  </si>
  <si>
    <t>COOPERATIVA DE TRABALHO DOS RECICLADORES PETVERDE</t>
  </si>
  <si>
    <t>COOPPETVERDE</t>
  </si>
  <si>
    <t>23701617000130</t>
  </si>
  <si>
    <t>COOPERATIVA DE TRABALHO DOS RECICLADORES NORTE CATARINENSE</t>
  </si>
  <si>
    <t>COOPERNORTE</t>
  </si>
  <si>
    <t>89260-300</t>
  </si>
  <si>
    <t>RUA PASTOR ALBERT SCHNEIDER, 1897 BARRA DO RIO CERRO</t>
  </si>
  <si>
    <t>23701593000119</t>
  </si>
  <si>
    <t>COOPERATIVA DE TRABALHO DOS RECICLADORES JARAGUAENSES JVS</t>
  </si>
  <si>
    <t>JVS</t>
  </si>
  <si>
    <t>São Bento do Sul</t>
  </si>
  <si>
    <t>89.282-009</t>
  </si>
  <si>
    <t>RUA INÊS MULLER PSCHEIDT, 96 NÃO INFORMADO</t>
  </si>
  <si>
    <t>06038907000126</t>
  </si>
  <si>
    <t>COOPERATIVA DOS CATADORES DE MATERIAL RECICLÁVEL DE SÃO BENTO DO SUL</t>
  </si>
  <si>
    <t>COOPERATIVA SÃO BENDO DO SUL</t>
  </si>
  <si>
    <t>Indaial</t>
  </si>
  <si>
    <t>89130-000</t>
  </si>
  <si>
    <t>RUA ANA BAUER, 280 WARNOW</t>
  </si>
  <si>
    <t>05797083000105</t>
  </si>
  <si>
    <t>ASSOCIACAO PARTICIPATIVA RECICLE INDAIAL - APRI</t>
  </si>
  <si>
    <t>APRI</t>
  </si>
  <si>
    <t>FLORIANOPOLIS</t>
  </si>
  <si>
    <t>88.034-000</t>
  </si>
  <si>
    <t>ROD ADMAR GONZAGA, S/N</t>
  </si>
  <si>
    <t>03240704000120</t>
  </si>
  <si>
    <t>ASSOCIACAO DE COLETORES DE MATERIAIS RECICLAVEIS</t>
  </si>
  <si>
    <t>Giruá</t>
  </si>
  <si>
    <t>98870-000</t>
  </si>
  <si>
    <t>XJC6+MH , S/N INTERIOR</t>
  </si>
  <si>
    <t>24546700000144</t>
  </si>
  <si>
    <t>COOPERATIVA DE TRABALHO RECICLANDO PELA VIDA LTDA</t>
  </si>
  <si>
    <t>RECICLANDO PELA VIDA</t>
  </si>
  <si>
    <t>94.450-550</t>
  </si>
  <si>
    <t>BC DO SOARES, 191</t>
  </si>
  <si>
    <t>20392920000290</t>
  </si>
  <si>
    <t>COOPERATIVA DE TRABALHO VIAMONENSE DE CATADORES E RECICLADORES - COOVIR</t>
  </si>
  <si>
    <t>COOVIR</t>
  </si>
  <si>
    <t>94425-052</t>
  </si>
  <si>
    <t>RUA JOSÉ GARIBALDI 1304, PASSO DO VIGÁRIO - CENTRO</t>
  </si>
  <si>
    <t>20392920000100</t>
  </si>
  <si>
    <t>COOPERATIVA VIAMONENSE DE CATADORES E RECICLADORES COOVIR LTDA</t>
  </si>
  <si>
    <t>Taquara</t>
  </si>
  <si>
    <t>95600-000</t>
  </si>
  <si>
    <t>RUA FEDERAÇÃO, 1610 RONDA</t>
  </si>
  <si>
    <t>13498991000126</t>
  </si>
  <si>
    <t>COOPERATIVA DE RECICLAGEM E LIMPEZA DE TAQUARA LTDA</t>
  </si>
  <si>
    <t>COORELI</t>
  </si>
  <si>
    <t>Sapucaia do Sul</t>
  </si>
  <si>
    <t>93234-076</t>
  </si>
  <si>
    <t>RUA DAS MAOS DADAS (LOT N HORIZONTE), 490 COSTA DO MORRO</t>
  </si>
  <si>
    <t>13384969000155</t>
  </si>
  <si>
    <t>COOPERATIVA DE TRABALHO DE RECICLAGEM RECICLANDO VIDAS UNIDOS VENCEREMOS</t>
  </si>
  <si>
    <t>COOPREVIVE</t>
  </si>
  <si>
    <t>Capão da Canoa</t>
  </si>
  <si>
    <t>95555-000</t>
  </si>
  <si>
    <t>ESTRADA DA LAGUNA, km 5 ESTRADA DA LAGUNA</t>
  </si>
  <si>
    <t>04424777000134</t>
  </si>
  <si>
    <t>ASSOC.DOS AGENTES ECONOMICOS ECOLOGICOS DE CAPAO DA CANOA</t>
  </si>
  <si>
    <t>ASSOCIAÇÃO CAPÃO DA CANOA</t>
  </si>
  <si>
    <t>RN</t>
  </si>
  <si>
    <t>MOSSORO</t>
  </si>
  <si>
    <t>59.619-140</t>
  </si>
  <si>
    <t>R JORGE A DA SILVA, 43</t>
  </si>
  <si>
    <t>07429762000157</t>
  </si>
  <si>
    <t>ASSOCIACAO DOS CATADORES DE MATERIAIS RECICLAVEIS DE MOSSORO</t>
  </si>
  <si>
    <t>20.975-100</t>
  </si>
  <si>
    <t>R MATINORE, 302</t>
  </si>
  <si>
    <t>54168477000100</t>
  </si>
  <si>
    <t>COOPERATIVA DE TRABALHO E PRODUCAO DOS CATADORES DE MATERIAIS RECICLAVEIS RIBEIRO LTDA</t>
  </si>
  <si>
    <t>COOP RIBEIRO</t>
  </si>
  <si>
    <t>20.973-001</t>
  </si>
  <si>
    <t>R VIUVA CLAUDIO, 149</t>
  </si>
  <si>
    <t>51741575000104</t>
  </si>
  <si>
    <t>COOPERATIVA DE TRABALHO E PRODUCAO DOS CATADORES DE MATERIAIS RECICLAVEIS NOVA JACARE LTDA</t>
  </si>
  <si>
    <t>COOP NOVA JACARE</t>
  </si>
  <si>
    <t>Rio de Janeiro</t>
  </si>
  <si>
    <t>20973-001</t>
  </si>
  <si>
    <t>PONTE TRAVESSA VIÚVA CLÁUDIO, 185 JACAREZINHO</t>
  </si>
  <si>
    <t>39988634000130</t>
  </si>
  <si>
    <t>COOPERATIVA DE CATADORES DE MATERIAIS RECICLAVEIS UNIDOS PELO MEIO AMBIENTE COOPERUNIAO</t>
  </si>
  <si>
    <t>COOPERUNIAO</t>
  </si>
  <si>
    <t>22783-116</t>
  </si>
  <si>
    <t>ESTRADA DOS BANDEIRANTES, 8921 CAMORIM</t>
  </si>
  <si>
    <t>26770841000171</t>
  </si>
  <si>
    <t>COOPERATIVA DE TRABALHO E PRODUCAO DE CATADORES DE MATERIAIS RECICLAVEIS COOPBANDEIRANTES</t>
  </si>
  <si>
    <t>COOPBANDEIRANTES</t>
  </si>
  <si>
    <t>Duque de Caxias</t>
  </si>
  <si>
    <t>25055-120</t>
  </si>
  <si>
    <t>AVENIDA MONTE CASTELO, 155 JARDIM GRAMACHO</t>
  </si>
  <si>
    <t>26680606000109</t>
  </si>
  <si>
    <t>COOPERATIVA CENTRAL DOS CATADORES DE MATERIAIS RECICLAVEIS REDE RECICLA VERDE LTDA</t>
  </si>
  <si>
    <t>REDE RECICLA VERDE</t>
  </si>
  <si>
    <t>21535-125</t>
  </si>
  <si>
    <t>RUA EMBAÚ, 198 PAVUNA</t>
  </si>
  <si>
    <t>23189494000108</t>
  </si>
  <si>
    <t>COOPEMBAU - COOPERATIVA DE TRABALHO E PRODUCAO DOS CATADORES DE MATERIAIS RECICLAVEIS DA PAVUNA</t>
  </si>
  <si>
    <t>COOPEMBAU</t>
  </si>
  <si>
    <t>25055-440</t>
  </si>
  <si>
    <t>RUA ALMIRANTE MIDOSI, S.N JARDIM GRAMACHO</t>
  </si>
  <si>
    <t>21659428000110</t>
  </si>
  <si>
    <t>COOPERATIVA DE TRABALHO E PRODUCAO DE MATERIAIS RECICLAVEIS IDEAL</t>
  </si>
  <si>
    <t>COOPIDEAL</t>
  </si>
  <si>
    <t>25070-350</t>
  </si>
  <si>
    <t>Rua Conde de Porto Alegre, 15 Jardim Vinte e Cinco de Agosto</t>
  </si>
  <si>
    <t>21227852000196</t>
  </si>
  <si>
    <t>COOPERATIVA DE TRABALHO DE CATADORES NOVA ERA DE MATERIAL RECICLAVEL</t>
  </si>
  <si>
    <t>COOPER NOVA ERA</t>
  </si>
  <si>
    <t>21864-100</t>
  </si>
  <si>
    <t>RUA FLÔR DE MAIO, 22 BANGU</t>
  </si>
  <si>
    <t>20894870000169</t>
  </si>
  <si>
    <t>COOPERATIVA DE TRABALHO E PRODUÇÃO DE CATADORES COOPPEDRA LTDA</t>
  </si>
  <si>
    <t>COOPPEDRA</t>
  </si>
  <si>
    <t>21512-002</t>
  </si>
  <si>
    <t>ESTRADA JOÃO PAULO, 1005 BARROS FILHO</t>
  </si>
  <si>
    <t>20006804000105</t>
  </si>
  <si>
    <t xml:space="preserve">COOPERATIVA DE TRABALHO DE CATADORES DE MATERIAIS RECICLAVEIS DESPOLUIDORA DO MEIO AMBIENTE LTDA </t>
  </si>
  <si>
    <t>COOPERATIVA ECCO PONTO BRASIL SUSTENTAVEL</t>
  </si>
  <si>
    <t>25265-008</t>
  </si>
  <si>
    <t>RUA TOCANTINS, S/N JARDIM GRAMACHO</t>
  </si>
  <si>
    <t>18171070000178</t>
  </si>
  <si>
    <t>PROSPERAR COOPERATIVA DE CATADORES DO ATERRO METROPOLITANO DO JARDIM GRAMACHO LTDA</t>
  </si>
  <si>
    <t>PROSPERAR</t>
  </si>
  <si>
    <t>37550-000</t>
  </si>
  <si>
    <t>RUA PETER LUND, 38 USINA DO CAJU</t>
  </si>
  <si>
    <t>08932861000110</t>
  </si>
  <si>
    <t>COOPERATIVA DE RECICLADORES AMBIENTAIS - TRANSFORMANDO</t>
  </si>
  <si>
    <t>TRANSFORMANDO</t>
  </si>
  <si>
    <t>20785-090</t>
  </si>
  <si>
    <t>RUA MIGUEL ANGELO, 385 MARIA DA GRAÇA</t>
  </si>
  <si>
    <t>06698644000181</t>
  </si>
  <si>
    <t>COOPERATIVA POPULAR AMIGOS DO MEIO AMBIENTE LTDA</t>
  </si>
  <si>
    <t>COOPAMA</t>
  </si>
  <si>
    <t>CURITIBA</t>
  </si>
  <si>
    <t>80.530-908</t>
  </si>
  <si>
    <t>R WALDOMIRO CORREA DE MATOS, 201</t>
  </si>
  <si>
    <t>30165323000104</t>
  </si>
  <si>
    <t>ASSOCIACAO DOS CATADORES DE MATERIAIS RECICLAVEIS PANTANAL</t>
  </si>
  <si>
    <t>PANTANAL</t>
  </si>
  <si>
    <t>Francisco Beltrão</t>
  </si>
  <si>
    <t>85604-483</t>
  </si>
  <si>
    <t>RUA MARÍLIA, 499 PADRE ULRICO</t>
  </si>
  <si>
    <t>29707375000178</t>
  </si>
  <si>
    <t>MARRECAS COOPERATIVA DE RECICLADOS - MARCOP</t>
  </si>
  <si>
    <t>MARCOP</t>
  </si>
  <si>
    <t>81.452-330</t>
  </si>
  <si>
    <t>R VICTOR GRYCAJUK, 121</t>
  </si>
  <si>
    <t>22516608000106</t>
  </si>
  <si>
    <t>ASSOCIACAO DE CATADORES DE MATERIAIS RECICLAVEIS CORBELIA</t>
  </si>
  <si>
    <t>Umuarama</t>
  </si>
  <si>
    <t>RODOVIA PR-480, S/N NÃO INFORMADO</t>
  </si>
  <si>
    <t>12775355000131</t>
  </si>
  <si>
    <t>COOPERATIVA DOS TRABALHADORES E PRESTADORES DE SERVIÇOS NA RECICLAGEM DE RESÍDUOS SÓLIDOS DE UMUARAMA</t>
  </si>
  <si>
    <t>COOPERUMA</t>
  </si>
  <si>
    <t>Nova Esperança</t>
  </si>
  <si>
    <t>87.600-000</t>
  </si>
  <si>
    <t>R DOUTOR MURICI, 318</t>
  </si>
  <si>
    <t>09330302000100</t>
  </si>
  <si>
    <t>COOPERATIVA DE TRABALHO DE CATADORES DE MATERIAIS RECICLAVEIS DENOVA ESPERANCA-COOPMARE</t>
  </si>
  <si>
    <t>COOPMARE</t>
  </si>
  <si>
    <t>Cascavel</t>
  </si>
  <si>
    <t>85814-020</t>
  </si>
  <si>
    <t>RUA JOÃO XXIII,  BRASMADEIRA</t>
  </si>
  <si>
    <t>09251294000107</t>
  </si>
  <si>
    <t>COOPERATIVA DOS TRABALHADORES CATADORES DE MATERIAL RECICLÁVEL</t>
  </si>
  <si>
    <t>COOTACAR</t>
  </si>
  <si>
    <t>87.035-520</t>
  </si>
  <si>
    <t>EST 200, 1391</t>
  </si>
  <si>
    <t>09224566000171</t>
  </si>
  <si>
    <t>COOPERATIVA DE MATERIAIS RECICLAVEIS DO PARQUE DAS PALMEIRAS</t>
  </si>
  <si>
    <t>COOPERPALMEIRAS</t>
  </si>
  <si>
    <t>Ponta Grossa</t>
  </si>
  <si>
    <t>84.031-520</t>
  </si>
  <si>
    <t>RUA CMTE. PAULO PINHEIRO SCHIMIDIT, 340 UVARANAS</t>
  </si>
  <si>
    <t>08035794000130</t>
  </si>
  <si>
    <t>ASSOCIAÇÃO DE CATADORES DE MATERIAL RECICLÁVEL DE UVARANAS</t>
  </si>
  <si>
    <t>ACAMARUVA</t>
  </si>
  <si>
    <t>Apucarana</t>
  </si>
  <si>
    <t>86800-580</t>
  </si>
  <si>
    <t>TRAVESSA PALMEIRAS, 111 VILA SAO FRANCISCO</t>
  </si>
  <si>
    <t>06017304000148</t>
  </si>
  <si>
    <t>COOP MISTA DE TRAB E PROD DE CATADORES E SEP MATERIAIS RECICLAVEIS DE APUCARANA</t>
  </si>
  <si>
    <t>COCAP</t>
  </si>
  <si>
    <t>Paranavaí</t>
  </si>
  <si>
    <t>87.708-274</t>
  </si>
  <si>
    <t>RUA  VEREADOR JOSÉ DE SOUZA LEITE, S/N VILA OPERÁRIA</t>
  </si>
  <si>
    <t>05842274000141</t>
  </si>
  <si>
    <t>COOPERATIVA DE SELEÇÃO DE MATERIAIS RECICLÁVEIS E PRESTAÇÃO DE SERVIÇOS DE PARANAVAÍ</t>
  </si>
  <si>
    <t>COOPERVAÍ</t>
  </si>
  <si>
    <t>FOZ DO IGUAÇU</t>
  </si>
  <si>
    <t>85.862-295</t>
  </si>
  <si>
    <t>R SILVIO SOTTO MAIOR, 503</t>
  </si>
  <si>
    <t>05649529000154</t>
  </si>
  <si>
    <t>RECICLADOS NOSSA SENHORA APARECIDA LTDA</t>
  </si>
  <si>
    <t>Guarapuava</t>
  </si>
  <si>
    <t>85067-430</t>
  </si>
  <si>
    <t>RUA JOAQUIM OSÓRIO DUQUE ESTRADA, S/N SANTANA</t>
  </si>
  <si>
    <t>00832151000106</t>
  </si>
  <si>
    <t>ASSOCIACAO DOS CATADORES DE PAPEL DE GUARAPUAVA</t>
  </si>
  <si>
    <t>ASSOCIAC'ÃO GUARAPUAVA</t>
  </si>
  <si>
    <t>Abreu e Lima</t>
  </si>
  <si>
    <t>53580-700</t>
  </si>
  <si>
    <t>RUA RIO MADEIRA, 406 FOSFATO</t>
  </si>
  <si>
    <t>10689579000103</t>
  </si>
  <si>
    <t>COOPERATIVA DE TRABALHO DOS CATADORES DE MATERIAIS RECICLAVEIS ERICK SOARES - COOCARES</t>
  </si>
  <si>
    <t>COOCARES</t>
  </si>
  <si>
    <t>PB</t>
  </si>
  <si>
    <t>Campina Grande</t>
  </si>
  <si>
    <t>58400-775</t>
  </si>
  <si>
    <t>RUA JOÃO SUASSUNA, S/N MONTE SANTO</t>
  </si>
  <si>
    <t>04812097000198</t>
  </si>
  <si>
    <t>COTRAMARE COOPERATIVA DOS TRABALHADORES DE MATERIAL RECICLAVEL LTDA</t>
  </si>
  <si>
    <t>COTRAMARE</t>
  </si>
  <si>
    <t>PA</t>
  </si>
  <si>
    <t>IGARAPE-AÇU</t>
  </si>
  <si>
    <t>68.725-000</t>
  </si>
  <si>
    <t>AV JOAO PESSOA, 414</t>
  </si>
  <si>
    <t>55188543000176</t>
  </si>
  <si>
    <t>COOPERATIVA DE TRABALHO DE COLETA, TRIAGEM E COMERCIALIZACAO DE MATERIAIS RECICLAVEIS</t>
  </si>
  <si>
    <t>RECICLASSU</t>
  </si>
  <si>
    <t>Vigia</t>
  </si>
  <si>
    <t>68780-000</t>
  </si>
  <si>
    <t>RUA DA CHÁCARA, S.N SIQUEIRA</t>
  </si>
  <si>
    <t>15810471000132</t>
  </si>
  <si>
    <t>COOPERATIVA DOS CATADORES DE MATERIAIS RECICLAVEIS DE VIGIA DE NAZARE - RECICRON</t>
  </si>
  <si>
    <t>RECICRON</t>
  </si>
  <si>
    <t>ALTO ARAGUAIA</t>
  </si>
  <si>
    <t>78.780-000</t>
  </si>
  <si>
    <t>R C1, 20</t>
  </si>
  <si>
    <t>49963443000177</t>
  </si>
  <si>
    <t>ASSOCIACAO DOS CATADORES DE MATERIAIS RECICLAVEIS DA REGIAO DO ALTO ARAGUAIA - ARAGUAIA RECICLA</t>
  </si>
  <si>
    <t>ARAGUAIA RECICLA</t>
  </si>
  <si>
    <t>RUA I, QD 51 LOT 01 E 03 CIDADE DE DEUS</t>
  </si>
  <si>
    <t>10921355000177</t>
  </si>
  <si>
    <t>ASSOCIAÇÃO DOS CATADORES DE MATERIAIS RECICLÁVEIS DE VÁRZEA GRANDE</t>
  </si>
  <si>
    <t>ASSCAVAG</t>
  </si>
  <si>
    <t>Tangará da Serra</t>
  </si>
  <si>
    <t>78300-000</t>
  </si>
  <si>
    <t>RUA 04, 350 W JARDIM VILA ESMERALDA</t>
  </si>
  <si>
    <t>09166938000150</t>
  </si>
  <si>
    <t xml:space="preserve">COOPERATIVA DE PRODUCAO DE MATERIAL RECICLAVEL DE TANGARA DA SERRA, ESTADO DE MATO GROSSO </t>
  </si>
  <si>
    <t>COOPERTAN</t>
  </si>
  <si>
    <t>Costa Rica</t>
  </si>
  <si>
    <t>79550-000</t>
  </si>
  <si>
    <t>ROD MS 316 SAIDA P/ PARAISO DAS AGUAS, S/N ZONA RURAL</t>
  </si>
  <si>
    <t>18776016000156</t>
  </si>
  <si>
    <t>COOPERATIVA DE TRABALHO E COMERCIALIZACAO DE MATERIAIS RECICLAVEIS DO MUNICIPIO DE COSTA RICA - COOPERCORI</t>
  </si>
  <si>
    <t>COOPERCORI</t>
  </si>
  <si>
    <t>CAMPO GRANDE</t>
  </si>
  <si>
    <t>79075-016</t>
  </si>
  <si>
    <t>Rua Bioma, 192, Parque do Lageado</t>
  </si>
  <si>
    <t>16889238000150</t>
  </si>
  <si>
    <t>COOPERATIVA DE TRABALHO DE CATADORES</t>
  </si>
  <si>
    <t>JURUAIA</t>
  </si>
  <si>
    <t>37805-000</t>
  </si>
  <si>
    <t>Rodovia Juruaia Ao Bairro Gomes Km 2,5, 0, Gomes</t>
  </si>
  <si>
    <t>31890918000187</t>
  </si>
  <si>
    <t>REDESUL SUDOESTE MG - CENTRAL DA COOPERATIVAS DE TRABALHO</t>
  </si>
  <si>
    <t>Nova União</t>
  </si>
  <si>
    <t>34990-000</t>
  </si>
  <si>
    <t>RUA FLOR DA SERRA, 46 ROSÁRIO</t>
  </si>
  <si>
    <t>23105692000138</t>
  </si>
  <si>
    <t>ASSOCIAÇÃO DOS CATADORES DE MATERIAIS RECICLÁVEIS DE NOVA UNIÃO</t>
  </si>
  <si>
    <t>UNICICLA</t>
  </si>
  <si>
    <t>32150-340</t>
  </si>
  <si>
    <t>RUA RUBI, 86 ARVOREDO</t>
  </si>
  <si>
    <t>20750889000131</t>
  </si>
  <si>
    <t xml:space="preserve">ASSOCIACAO REDE SOLIDARIA DE CONTAGEM </t>
  </si>
  <si>
    <t>Sete Lagoas</t>
  </si>
  <si>
    <t>35701-352</t>
  </si>
  <si>
    <t>RUA ZOÉLIO SOLA, 209 MONTREAL</t>
  </si>
  <si>
    <t>20068986000149</t>
  </si>
  <si>
    <t>ASSOCIAÇÃO DOS RECICLADORES DE MATERIAIS REUTILIZÁVEIS E RECICLÁVEIS DE SETE LAGOAS</t>
  </si>
  <si>
    <t>ARMARRESOL</t>
  </si>
  <si>
    <t>30664-200</t>
  </si>
  <si>
    <t>RUA LACYR MAFFIA  161, VALE DO JATOBA</t>
  </si>
  <si>
    <t>12013092000123</t>
  </si>
  <si>
    <t xml:space="preserve">COOPERATIVA CENTRAL REDE SOLIDARIA DOS TRABALHADORES DE MATERIAIS RECICLAVEIS DE MG - REDESOL MG </t>
  </si>
  <si>
    <t xml:space="preserve">REDESOL </t>
  </si>
  <si>
    <t>Belo Vale</t>
  </si>
  <si>
    <t>35473-000</t>
  </si>
  <si>
    <t>UNID USINA DE TRIAGEM E COMPOSTAGEM DE RESIDUOS SOLIDOS, S/N LOCALIDADE DOS BORGES</t>
  </si>
  <si>
    <t>11914044000143</t>
  </si>
  <si>
    <t>ASSOCIACAO DOS CATADORES DE MATERIAIS RECICLAVEIS DE BELO VALE -</t>
  </si>
  <si>
    <t xml:space="preserve"> ASCABEV</t>
  </si>
  <si>
    <t>Manhumirim</t>
  </si>
  <si>
    <t>36970-000</t>
  </si>
  <si>
    <t xml:space="preserve">RUA RAFAEL V. A MIL, 15 </t>
  </si>
  <si>
    <t>08727960000160</t>
  </si>
  <si>
    <t>COOPERATIVA MISTA DE TRABALHO E PRODUCAO DE COLETA SELETIVA, REAPROVEITAMENTO E RECICLAGEM DE LIXO LTDA- AGUAPE</t>
  </si>
  <si>
    <t>AGUAPE</t>
  </si>
  <si>
    <t>30664-000</t>
  </si>
  <si>
    <t>AVENIDA SOLFERINA RICCI PACE, 1250 CDI JATOBÁ (BARREIRO)</t>
  </si>
  <si>
    <t>07121298000137</t>
  </si>
  <si>
    <t>COOPEMAR - COOPERATIVA DE CATADORES DE MATERIAIS RECICLAVEIS DA REGIAO OESTE DE BELO HORIZONTE</t>
  </si>
  <si>
    <t>COOPEMAR OESTE</t>
  </si>
  <si>
    <t>35700-332</t>
  </si>
  <si>
    <t>RUA ALCIDES FONSECA, S.N HENRIQUE NERI</t>
  </si>
  <si>
    <t>06697728000109</t>
  </si>
  <si>
    <t>ASSOCIACAO DOS CATADORES DE MATERIAIS RECICLAVEIS DE SETE LAGOAS</t>
  </si>
  <si>
    <t>ACMR</t>
  </si>
  <si>
    <t>Igarapé</t>
  </si>
  <si>
    <t>32900-000</t>
  </si>
  <si>
    <t>RUA ANTONIO MARCAL RIBEIRO, 55 PADRE EUSTÁQUIO</t>
  </si>
  <si>
    <t>05916897000111</t>
  </si>
  <si>
    <t>APAIG - ASSOCIACAO DOS CATADORES PARCEIROS DO MEIO AMBIENTE DE IGARAPE/MG</t>
  </si>
  <si>
    <t>APAIG</t>
  </si>
  <si>
    <t>Lagoa Santa</t>
  </si>
  <si>
    <t>33400-000</t>
  </si>
  <si>
    <t>RUA JOSÉ BISPO LISBOA, 260 VILA MARIA II</t>
  </si>
  <si>
    <t>05742826000140</t>
  </si>
  <si>
    <t>ASSOCIACAO DOS CATADORES DE MATERIAIS RECICLAVEIS DE LAGOA SANTA</t>
  </si>
  <si>
    <t>ASCAMARE</t>
  </si>
  <si>
    <t>ITAPURANGA</t>
  </si>
  <si>
    <t>76.680-000</t>
  </si>
  <si>
    <t>AV FRANCISCO PACIFICO, S/N</t>
  </si>
  <si>
    <t>43810780000148</t>
  </si>
  <si>
    <t>COOPERATIVA DE TRABALHO, PRODUCAO E RECICLAGEM DE ITAPURANGA</t>
  </si>
  <si>
    <t>COOPERXIXA</t>
  </si>
  <si>
    <t>PONTALINA</t>
  </si>
  <si>
    <t>75.620-000</t>
  </si>
  <si>
    <t>AV MANOEL P PATROCINIO, 1</t>
  </si>
  <si>
    <t>33508970000151</t>
  </si>
  <si>
    <t>COOPERATIVA DE TRABALHO DOS CATADORES DE MATERIAL RECICLAVEL DE PONTALINA - COOPER PONTALINA-GO</t>
  </si>
  <si>
    <t>COOPER PONTALINA-GO</t>
  </si>
  <si>
    <t>74563-230</t>
  </si>
  <si>
    <t>AVENIDA JOÃO LUÍS DE ALMEIDA 113, QUADRA5 LOTE 11, SETOR CRIMEIA OESTE</t>
  </si>
  <si>
    <t>21470880000130</t>
  </si>
  <si>
    <t>CENTRAL DE COOPERATIVAS DE RECICLAGEM DO ESTADO DE GOIAS - CECOOREG</t>
  </si>
  <si>
    <t>CONSCIENCIA AMBIENTAL</t>
  </si>
  <si>
    <t>Rio Verde</t>
  </si>
  <si>
    <t>75905-050</t>
  </si>
  <si>
    <t>AVENIDA INDUSTRIAL, 238 SETOR INDUSTRIAL</t>
  </si>
  <si>
    <t>10592867000137</t>
  </si>
  <si>
    <t xml:space="preserve">COOPERATIVA DE TRABALHO DE CATADORES DE MATERIAL RECICLAVEL EM GERAL DO SUDOESTE GOIANO(COOP-RECICLA) </t>
  </si>
  <si>
    <t xml:space="preserve">COOP-RECICLA </t>
  </si>
  <si>
    <t>Goiania</t>
  </si>
  <si>
    <t>74481-380</t>
  </si>
  <si>
    <t>Rua Jc68, S/N, Jd Curitiba III</t>
  </si>
  <si>
    <t>10143540000188</t>
  </si>
  <si>
    <t>COOPERATIVA DE TRABALHO DOS CATADORES DE MATERIAL RECICLAVEL RECICLAMOS E AMAMOS O MEIO AMBIENTE - C</t>
  </si>
  <si>
    <t>Colatina</t>
  </si>
  <si>
    <t>29704-426</t>
  </si>
  <si>
    <t>AVENIDA FIORAVANTE ROSSI, 4854 HONÓRIO FRAGA</t>
  </si>
  <si>
    <t>20730779000108</t>
  </si>
  <si>
    <t>ASSOCIAÇÃO DE CATADORES COLATINENSE DE MATERIAIS RECICLAVEIS - ASCCOR</t>
  </si>
  <si>
    <t>ASCOOR</t>
  </si>
  <si>
    <t>Venda Nova do Imigrante</t>
  </si>
  <si>
    <t>29375-000</t>
  </si>
  <si>
    <t>RODOVIA ES 473   KM 4,5, S.N VIÇOSINHA</t>
  </si>
  <si>
    <t>20103087000130</t>
  </si>
  <si>
    <t>ASSOCIACAO DE CATADORES DE MATERIAL RECICLAVEL DE VENDA NOVA DO IMIGRANTE ES(ASCAVENI)</t>
  </si>
  <si>
    <t>ASCAVENI</t>
  </si>
  <si>
    <t>72547-800</t>
  </si>
  <si>
    <t>QR 517, S/N SANTA MARIA</t>
  </si>
  <si>
    <t>22889465000188</t>
  </si>
  <si>
    <t>R3 COOPERATIVA DE CATADORES DE SANTA MARIA</t>
  </si>
  <si>
    <t>72.210-282</t>
  </si>
  <si>
    <t>Q QNM 28 MODULO B</t>
  </si>
  <si>
    <t>22884599000106</t>
  </si>
  <si>
    <t>RECICLE A VIDA COOPERATIVA DE TRABALHO DE CATADORES DO DF E RIDE - DF</t>
  </si>
  <si>
    <t>COOPERATIVA RECICLE A VIDA</t>
  </si>
  <si>
    <t>71.698-001</t>
  </si>
  <si>
    <t>Q 1 CONJUNTO 1 AE 2, S/N, BONSUCESSO (SAO SEBASTIAO)</t>
  </si>
  <si>
    <t>17573013000152</t>
  </si>
  <si>
    <t>CENTRAL DAS COOPERATIVAS DE TRABALHO DE CATADORES</t>
  </si>
  <si>
    <t>REDE ALTERNATIVA</t>
  </si>
  <si>
    <t>71.300-000</t>
  </si>
  <si>
    <t>Q 16 CONJUNTO C, S/N</t>
  </si>
  <si>
    <t>10746644000187</t>
  </si>
  <si>
    <t>COOPERATIVA DE TRABALHO DE RECICLAGEM AMBIENTAL PLASFERRO</t>
  </si>
  <si>
    <t>COOPERATIVA PLASFERRO</t>
  </si>
  <si>
    <t>72.720-000</t>
  </si>
  <si>
    <t>Q 37, CONJ A LT 04</t>
  </si>
  <si>
    <t>02982864000181</t>
  </si>
  <si>
    <t>ASSOCIACAO DOS CATADORES E RECICLADORES DE RESIDUOS SOLIDOS DE BRAZLANDIA DF</t>
  </si>
  <si>
    <t>ACOBRAZ D</t>
  </si>
  <si>
    <t>MARAU</t>
  </si>
  <si>
    <t>45.520-000</t>
  </si>
  <si>
    <t>AL ITAUNA QD G LOTES 01 02 20, 20</t>
  </si>
  <si>
    <t>52147698000176</t>
  </si>
  <si>
    <t>COOPERATIVA DE TRABALHO DE ECONOMIA CIRCULAR</t>
  </si>
  <si>
    <t>Ourolândia</t>
  </si>
  <si>
    <t>44718-000</t>
  </si>
  <si>
    <t>RUA DAS UMBURANAS, 95 CENTRO</t>
  </si>
  <si>
    <t>32143031000198</t>
  </si>
  <si>
    <t>ASSOCIACAO DE CATADORES DE RECICLAVEIS E ARTESAOS DE OUROLANDIA</t>
  </si>
  <si>
    <t>SALVADOR</t>
  </si>
  <si>
    <t>40255-195</t>
  </si>
  <si>
    <t>Rua Conego Pereira, 179, Matatu</t>
  </si>
  <si>
    <t>29817165000132</t>
  </si>
  <si>
    <t>COOP REDE SALVADOR BAHIA</t>
  </si>
  <si>
    <t>40720-198</t>
  </si>
  <si>
    <t>Rua Araguari, 77, Periperi</t>
  </si>
  <si>
    <t>09236550000189</t>
  </si>
  <si>
    <t>COOPERATIVA DE TRABALHO DOS AGENTES ECOLOGICOS DO PARAGUARY</t>
  </si>
  <si>
    <t>40445-200</t>
  </si>
  <si>
    <t>Avenida Fernandes da Cunha,, 19, Mares</t>
  </si>
  <si>
    <t>07293479000140</t>
  </si>
  <si>
    <t>COOP DE COL. SEL PROC DE PLAST E PROT AMBIENTAL - CAMAPET</t>
  </si>
  <si>
    <t>41230-040</t>
  </si>
  <si>
    <t>Rua Mauritania, 04, Piraja</t>
  </si>
  <si>
    <t>05754236000137</t>
  </si>
  <si>
    <t>COOPERATIVA DE CATADORES AGENTES ECOL. DE CANABRAVA</t>
  </si>
  <si>
    <t>69.007-460</t>
  </si>
  <si>
    <t>AV FLAMBOYANT, 312</t>
  </si>
  <si>
    <t>08875298000195</t>
  </si>
  <si>
    <t>ASSOCIACAO DE RECICLAGEM E PRESERVACAO AMBIENTAL</t>
  </si>
  <si>
    <t>ARPA</t>
  </si>
  <si>
    <t>RELATÓRIO ANUAL - RESULTADOS REFERENTES A 2024
SISTEMA DE LOGÍSTICA REVERSA COLETIVO (referente às empresas aderentes, conforme item 1.8)</t>
  </si>
  <si>
    <t>AL RIO NEGRO, 500, ANDAR 1 TORRE 2 CONJ 116 PARTE</t>
  </si>
  <si>
    <t>06.454-000</t>
  </si>
  <si>
    <t>Nome fantasia</t>
  </si>
  <si>
    <t xml:space="preserve">Endereço completo </t>
  </si>
  <si>
    <t>Elo da cadeia que representa</t>
  </si>
  <si>
    <t xml:space="preserve">CAMPARI </t>
  </si>
  <si>
    <t>AL ALAMEDA RIO NEGRO</t>
  </si>
  <si>
    <t>BARUERI</t>
  </si>
  <si>
    <t>Fabricante ou importador de produtos comercializados em embalagens de vidro</t>
  </si>
  <si>
    <t>CIA MULLER 51</t>
  </si>
  <si>
    <t>R LAURA ANTONIA DOLPHINI BALDIN - PNG 349</t>
  </si>
  <si>
    <t>13.633-620</t>
  </si>
  <si>
    <t>Pirassununga</t>
  </si>
  <si>
    <t>IBP</t>
  </si>
  <si>
    <t>Rua Cristina Taranto Pariz</t>
  </si>
  <si>
    <t>13.390-000</t>
  </si>
  <si>
    <t>Rio das Pedras</t>
  </si>
  <si>
    <t xml:space="preserve">YPIOCA </t>
  </si>
  <si>
    <t>ROD BR 116</t>
  </si>
  <si>
    <t>61.880-325</t>
  </si>
  <si>
    <t>ITAITINGA</t>
  </si>
  <si>
    <t xml:space="preserve">BACARDI - MARTINI </t>
  </si>
  <si>
    <t>R GOMES DE CARVALHO</t>
  </si>
  <si>
    <t xml:space="preserve">04.547-005 </t>
  </si>
  <si>
    <t>STOCK DO BRASIL</t>
  </si>
  <si>
    <t>RUA JOSE FELIX</t>
  </si>
  <si>
    <t>05.742-050</t>
  </si>
  <si>
    <t>DUBAR</t>
  </si>
  <si>
    <t>Rua Bento Pires</t>
  </si>
  <si>
    <t>13.202-661</t>
  </si>
  <si>
    <t>Jundiaí</t>
  </si>
  <si>
    <t>THOQUINO</t>
  </si>
  <si>
    <t>RUA HUGO AQUINO</t>
  </si>
  <si>
    <t>28.200-000</t>
  </si>
  <si>
    <t>SÃO JOÃO DA BARRA</t>
  </si>
  <si>
    <t>NATIQUE OSBORNE</t>
  </si>
  <si>
    <t>R BENEDITO EUGENIO DE CAMARGO</t>
  </si>
  <si>
    <t xml:space="preserve">37.640-000 </t>
  </si>
  <si>
    <t>Extrema</t>
  </si>
  <si>
    <t>CONTI</t>
  </si>
  <si>
    <t>Av. Maria Pagotti Conte</t>
  </si>
  <si>
    <t>19.885-800</t>
  </si>
  <si>
    <t xml:space="preserve">Candido Mota </t>
  </si>
  <si>
    <t>CHANDON</t>
  </si>
  <si>
    <t>BR 470</t>
  </si>
  <si>
    <t>95.720-000</t>
  </si>
  <si>
    <t>Garibaldi</t>
  </si>
  <si>
    <t xml:space="preserve"> SALTON</t>
  </si>
  <si>
    <t xml:space="preserve">Rua Mário Salton </t>
  </si>
  <si>
    <t>95.710-000</t>
  </si>
  <si>
    <t>Bento Gonçalves</t>
  </si>
  <si>
    <t>Dr. Renato Paes de Barros</t>
  </si>
  <si>
    <t>04.530-001</t>
  </si>
  <si>
    <t xml:space="preserve">CEPAL </t>
  </si>
  <si>
    <t>AL DOS MARACATINS</t>
  </si>
  <si>
    <t>04.089-001</t>
  </si>
  <si>
    <t>SÃO PAULO</t>
  </si>
  <si>
    <t xml:space="preserve">HEINEKEN </t>
  </si>
  <si>
    <t>Av. Primo Schincariol</t>
  </si>
  <si>
    <t>13.312-250</t>
  </si>
  <si>
    <t>REFRIGERANTES CONVENÇÃO</t>
  </si>
  <si>
    <t>Av.Coronel Rodovalho</t>
  </si>
  <si>
    <t>07.717-209</t>
  </si>
  <si>
    <t>Caieiras</t>
  </si>
  <si>
    <t>ANDINA - THEREZÓPOLIS</t>
  </si>
  <si>
    <t>André Rocha</t>
  </si>
  <si>
    <t>22.710-561</t>
  </si>
  <si>
    <t xml:space="preserve">CRS BRANDS </t>
  </si>
  <si>
    <t>Avenida Humberto Cereser</t>
  </si>
  <si>
    <t>13.218-711</t>
  </si>
  <si>
    <t xml:space="preserve">OWENS-ILLINOIS </t>
  </si>
  <si>
    <t>AV OLAVO EGIDIO DE SOUZA ARANHA</t>
  </si>
  <si>
    <t>03.822-900</t>
  </si>
  <si>
    <t>Fabricante de embalagens de vidro</t>
  </si>
  <si>
    <t>VIDROPORTO</t>
  </si>
  <si>
    <t>ROD ANHANGUERA (SP 330)</t>
  </si>
  <si>
    <t>s/n</t>
  </si>
  <si>
    <t>13.660-970</t>
  </si>
  <si>
    <t>Porto Ferreira</t>
  </si>
  <si>
    <t>WHEATON</t>
  </si>
  <si>
    <t>Alvaro Guimarães</t>
  </si>
  <si>
    <t>09.810-010</t>
  </si>
  <si>
    <t xml:space="preserve">VERALLIA </t>
  </si>
  <si>
    <t>Werner Von Siemens</t>
  </si>
  <si>
    <t>05.069-010</t>
  </si>
  <si>
    <t>VIDRARIA ANCHIETA</t>
  </si>
  <si>
    <t>Evangelia</t>
  </si>
  <si>
    <t>03.421-000</t>
  </si>
  <si>
    <t>NADIR FIGUEIREDO</t>
  </si>
  <si>
    <t>Nadir Dias de Figueiredo</t>
  </si>
  <si>
    <t>08.613-370</t>
  </si>
  <si>
    <t>Suzano</t>
  </si>
  <si>
    <t>FEMSA - THEREZÓPOLIS</t>
  </si>
  <si>
    <t>Engenheiro Alberto de Zagottis</t>
  </si>
  <si>
    <t>04.675-901</t>
  </si>
  <si>
    <t>ESTRELLA GALICIA</t>
  </si>
  <si>
    <t>R TEODORO SAMPAIO</t>
  </si>
  <si>
    <t>05.405-000</t>
  </si>
  <si>
    <t xml:space="preserve">BEAM SUNTORY </t>
  </si>
  <si>
    <t>AV DOUTOR CARDOSO DE MELO</t>
  </si>
  <si>
    <t>04.548-003</t>
  </si>
  <si>
    <t xml:space="preserve">BROWN-FORMAN </t>
  </si>
  <si>
    <t>Av. Presidente Juscelino Kubitschek</t>
  </si>
  <si>
    <t>04.543-907</t>
  </si>
  <si>
    <t xml:space="preserve">DIAGEO </t>
  </si>
  <si>
    <t>R OLIMPIADAS</t>
  </si>
  <si>
    <t>04.551-000 </t>
  </si>
  <si>
    <t>INTERFOOD</t>
  </si>
  <si>
    <t>R CACIQUE TIBIRICA</t>
  </si>
  <si>
    <t>09.651-050</t>
  </si>
  <si>
    <t>SAO BERNARDO DO CAMPO</t>
  </si>
  <si>
    <t>MISTRAL</t>
  </si>
  <si>
    <t>R JAMIL JOAO ZARIF</t>
  </si>
  <si>
    <t>07.143-000</t>
  </si>
  <si>
    <t>UNDERBERG STORE</t>
  </si>
  <si>
    <t>RUA ANTUNES MACIEL</t>
  </si>
  <si>
    <t>20.940-010</t>
  </si>
  <si>
    <t>DECANTER</t>
  </si>
  <si>
    <t>R DAS MISSOES</t>
  </si>
  <si>
    <t>89.051-000</t>
  </si>
  <si>
    <t>Blumenau</t>
  </si>
  <si>
    <t xml:space="preserve">AURORA </t>
  </si>
  <si>
    <t>Rod. Anhanguera</t>
  </si>
  <si>
    <t xml:space="preserve">KM 15 </t>
  </si>
  <si>
    <t>05.112-000</t>
  </si>
  <si>
    <t xml:space="preserve">São Paulo </t>
  </si>
  <si>
    <t xml:space="preserve">PERNOD RICARD </t>
  </si>
  <si>
    <t>AV PRESIDENTE JUSCELINO KUBITSCHEK</t>
  </si>
  <si>
    <t>Ministério do Meio Ambiente e Mudança do Clima</t>
  </si>
  <si>
    <t>Cadastro de Informações do Relatório de Logística Reversa 2024</t>
  </si>
  <si>
    <t>Identificação das empresas aderentes ao Sistema da Circula Vidro</t>
  </si>
  <si>
    <t>RELATÓRIO ANUAL - RESULTADOS REFERENTES A 2024
SISTEMA DE LOGÍSTICA REVERSA COLETIVO (referente às empresas aderentes, conforme item 1.8)</t>
  </si>
  <si>
    <t>ANEXO-LISTADOSPONTOSDEENTREGAVOLUNTÁRIAFIXOSEITINERANTES</t>
  </si>
  <si>
    <t>Informação consta na Declaração do Verificador de Resultado, cujos anexos foram enviados diretamente ao MMA por questões concorrenciais</t>
  </si>
  <si>
    <t>Massa (ton)</t>
  </si>
  <si>
    <t>Representatividade (%)</t>
  </si>
  <si>
    <t>GUARULHOS-SP</t>
  </si>
  <si>
    <t>COLOMBO-PR</t>
  </si>
  <si>
    <t>RIO DE JANEIRO-RJ</t>
  </si>
  <si>
    <t>MOGI DAS CRUZES-SP</t>
  </si>
  <si>
    <t>MARINGA-PR</t>
  </si>
  <si>
    <t>ALAGOINHAS-BA</t>
  </si>
  <si>
    <t>PONTA GROSSA-PR</t>
  </si>
  <si>
    <t>RECIFE-PE</t>
  </si>
  <si>
    <t>PORTO FERREIRA-SP</t>
  </si>
  <si>
    <t>JACAREI-SP</t>
  </si>
  <si>
    <t>JAGUARIUNA-SP</t>
  </si>
  <si>
    <t>ARARUAMA-RJ</t>
  </si>
  <si>
    <t>MANAUS-AM</t>
  </si>
  <si>
    <t>PARA DE MINAS-MG</t>
  </si>
  <si>
    <t>ITAPISSUMA-PE</t>
  </si>
  <si>
    <t>BETIM-MG</t>
  </si>
  <si>
    <t>UBERLANDIA-MG</t>
  </si>
  <si>
    <t>ANAPOLIS-GO</t>
  </si>
  <si>
    <t>JUATUBA-MG</t>
  </si>
  <si>
    <t>SAO LUIS-MA</t>
  </si>
  <si>
    <t>VIAMAO-RS</t>
  </si>
  <si>
    <t>JUIZ DE FORA-MG</t>
  </si>
  <si>
    <t>SAO PAULO-SP</t>
  </si>
  <si>
    <t>LAGES-SC</t>
  </si>
  <si>
    <t>PIRAPETINGA-MG</t>
  </si>
  <si>
    <t>JARAGUA DO SUL-SC</t>
  </si>
  <si>
    <t>Estancia-SE</t>
  </si>
  <si>
    <t>BRASILIA-DF</t>
  </si>
  <si>
    <t>CAXIAS-MA</t>
  </si>
  <si>
    <t>CACHOEIRINHA-RS</t>
  </si>
  <si>
    <t>AQUIRAZ-CE</t>
  </si>
  <si>
    <t>TERESINA-PI</t>
  </si>
  <si>
    <t>Vitoria da Conquista-BA</t>
  </si>
  <si>
    <t>DOURADOS-MS</t>
  </si>
  <si>
    <t>TIJUCAS-SC</t>
  </si>
  <si>
    <t>AGUDOS-SP</t>
  </si>
  <si>
    <t>BELO HORIZONTE-MG</t>
  </si>
  <si>
    <t>SAO JOSE DO HORTENCIO-RS</t>
  </si>
  <si>
    <t>SETE LAGOAS-MG</t>
  </si>
  <si>
    <t>PIRAI-RJ</t>
  </si>
  <si>
    <t>CUIABA-MT</t>
  </si>
  <si>
    <t>CAMACARI-BA</t>
  </si>
  <si>
    <t>CONTAGEM-MG</t>
  </si>
  <si>
    <t>Jacobina-BA</t>
  </si>
  <si>
    <t>FORTALEZA-CE</t>
  </si>
  <si>
    <t>JOAO PESSOA-PB</t>
  </si>
  <si>
    <t>PIRASSUNUNGA-SP</t>
  </si>
  <si>
    <t>BENEVIDES-PA</t>
  </si>
  <si>
    <t>Arapiraca-AL</t>
  </si>
  <si>
    <t>JOINVILLE-SC</t>
  </si>
  <si>
    <t>CAPAO DA CANOA-RS</t>
  </si>
  <si>
    <t>Coqueiro Seco-AL</t>
  </si>
  <si>
    <t>GUARAPUAVA-PR</t>
  </si>
  <si>
    <t>CAMPINAS-SP</t>
  </si>
  <si>
    <t>DUQUE DE CAXIAS-RJ</t>
  </si>
  <si>
    <t>BARRA VELHA-SC</t>
  </si>
  <si>
    <t>VARZEA GRANDE-MT</t>
  </si>
  <si>
    <t>SALVADOR-BA</t>
  </si>
  <si>
    <t>JURUAIA-MG</t>
  </si>
  <si>
    <t>FOZ DO IGUACU-PR</t>
  </si>
  <si>
    <t>SAPUCAIA DO SUL-RS</t>
  </si>
  <si>
    <t>JAPARATINGA-AL</t>
  </si>
  <si>
    <t>VIGIA-PA</t>
  </si>
  <si>
    <t>PORTO SEGURO-BA</t>
  </si>
  <si>
    <t>CAMPINA GRANDE-PB</t>
  </si>
  <si>
    <t>TIMBO-SC</t>
  </si>
  <si>
    <t>PAULISTA-PE</t>
  </si>
  <si>
    <t>FLORIANOPOLIS-SC</t>
  </si>
  <si>
    <t>ITU-SP</t>
  </si>
  <si>
    <t>SAO JOSE DOS CAMPOS-SP</t>
  </si>
  <si>
    <t>GOIANIA-GO</t>
  </si>
  <si>
    <t>Conceicao-PB</t>
  </si>
  <si>
    <t>MATA DE SAO JOAO-BA</t>
  </si>
  <si>
    <t>LAGOA SANTA-MG</t>
  </si>
  <si>
    <t>PORTO ALEGRE-RS</t>
  </si>
  <si>
    <t>CARIACICA-ES</t>
  </si>
  <si>
    <t>APARECIDA DE GOIANIA-GO</t>
  </si>
  <si>
    <t>Rio Largo-AL</t>
  </si>
  <si>
    <t>APUCARANA-PR</t>
  </si>
  <si>
    <t>CAMPO GRANDE-MS</t>
  </si>
  <si>
    <t>LOUVEIRA-SP</t>
  </si>
  <si>
    <t>PACATUBA-CE</t>
  </si>
  <si>
    <t>SAO BENTO DO SUL-SC</t>
  </si>
  <si>
    <t>CURITIBA-PR</t>
  </si>
  <si>
    <t>CASCAVEL-PR</t>
  </si>
  <si>
    <t>Maceio-AL</t>
  </si>
  <si>
    <t>TUPA-SP</t>
  </si>
  <si>
    <t>BELEM-PA</t>
  </si>
  <si>
    <t>PENAPOLIS-SP</t>
  </si>
  <si>
    <t>COLATINA-ES</t>
  </si>
  <si>
    <t>CACHOEIRAS DE MACACU-RJ</t>
  </si>
  <si>
    <t>PARANAVAI-PR</t>
  </si>
  <si>
    <t>BOITUVA-SP</t>
  </si>
  <si>
    <t>ITAPEVA-SP</t>
  </si>
  <si>
    <t>ALTO ARAGUAIA-MT</t>
  </si>
  <si>
    <t>SANTANA DE PARNAIBA-SP</t>
  </si>
  <si>
    <t>OSVALDO CRUZ-SP</t>
  </si>
  <si>
    <t>GIRUA-RS</t>
  </si>
  <si>
    <t>VENDA NOVA DO IMIGRANTE-ES</t>
  </si>
  <si>
    <t>TAQUARA-RS</t>
  </si>
  <si>
    <t>NOVA UNIAO-MG</t>
  </si>
  <si>
    <t>JALES-SP</t>
  </si>
  <si>
    <t>COSTA RICA-MS</t>
  </si>
  <si>
    <t>IMPERATRIZ-MA</t>
  </si>
  <si>
    <t>SAO MANUEL-SP</t>
  </si>
  <si>
    <t>TANGARA DA SERRA-MT</t>
  </si>
  <si>
    <t>JUNDIAI-SP</t>
  </si>
  <si>
    <t>NOVA ESPERANCA-PR</t>
  </si>
  <si>
    <t>SAO VICENTE-SP</t>
  </si>
  <si>
    <t>VINHEDO-SP</t>
  </si>
  <si>
    <t>Antonio Joao-MS</t>
  </si>
  <si>
    <t>BELO VALE-MG</t>
  </si>
  <si>
    <t>RIO VERDE-GO</t>
  </si>
  <si>
    <t>VOTUPORANGA-SP</t>
  </si>
  <si>
    <t>Umbauba-SE</t>
  </si>
  <si>
    <t>SANTO ANTONIO DE JESUS-SE</t>
  </si>
  <si>
    <t>Simao Dias-SE</t>
  </si>
  <si>
    <t>FRANCISCO BELTRAO-PR</t>
  </si>
  <si>
    <t>UMUARAMA-PR</t>
  </si>
  <si>
    <t>Lagarto-SE</t>
  </si>
  <si>
    <t>PALMAS-TO</t>
  </si>
  <si>
    <t>IGARAPE-MG</t>
  </si>
  <si>
    <t>MARAU-BA</t>
  </si>
  <si>
    <t>Natal-RN</t>
  </si>
  <si>
    <t>IGARAPE-ACU-PA</t>
  </si>
  <si>
    <t>OUROLANDIA-BA</t>
  </si>
  <si>
    <t>ERECHIM-RS</t>
  </si>
  <si>
    <t>PETROPOLIS-RJ</t>
  </si>
  <si>
    <t>EUNAPOLIS-BA</t>
  </si>
  <si>
    <t>MARAGOGI-AL</t>
  </si>
  <si>
    <t>CANINDE DE SAO FRANCISCO-SE</t>
  </si>
  <si>
    <t>ITAPURANGA-GO</t>
  </si>
  <si>
    <t>PONTALINA-GO</t>
  </si>
  <si>
    <t>ALEXANIA-GO</t>
  </si>
  <si>
    <t>PROPRIA-SE</t>
  </si>
  <si>
    <t>MOSSORO-RN</t>
  </si>
  <si>
    <t>ARACAJU-SE</t>
  </si>
  <si>
    <t>NOSSA SENHORA DA GLORIA-SE</t>
  </si>
  <si>
    <t>MANHUMIRIM-MG</t>
  </si>
  <si>
    <t>CERQUILHO-SP</t>
  </si>
  <si>
    <t>SANTANA DO IPANEMA-AL</t>
  </si>
  <si>
    <t>ABREU E LIMA-PE</t>
  </si>
  <si>
    <t>JAPOATA-SE</t>
  </si>
  <si>
    <t>TOTAL GERAL</t>
  </si>
  <si>
    <t>AMBIPAR ENVIRONMENTAL VIRASER S.A</t>
  </si>
  <si>
    <t>17.346.336/0001-03</t>
  </si>
  <si>
    <t>Rodovia Anhanguera, Km 120, sala 05, Zona de Produção Industrial Um</t>
  </si>
  <si>
    <t>13.388-220</t>
  </si>
  <si>
    <t>Nova Odessa</t>
  </si>
  <si>
    <t>Beneficiador</t>
  </si>
  <si>
    <t>AMBIPAR</t>
  </si>
  <si>
    <t>R. 28 NORTE, 28</t>
  </si>
  <si>
    <t>Longitude</t>
  </si>
  <si>
    <t>Latitude</t>
  </si>
  <si>
    <t>***.944.***-**</t>
  </si>
  <si>
    <t>***.454.***-**</t>
  </si>
  <si>
    <t>*****48</t>
  </si>
  <si>
    <t>*******99 SSP/MS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</si>
</sst>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Arial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2"/>
      <color rgb="FF000000"/>
      <name val="Aptos"/>
      <family val="2"/>
    </font>
    <font>
      <b/>
      <sz val="14"/>
      <color theme="0"/>
      <name val="Calibri"/>
      <family val="2"/>
    </font>
    <font>
      <b/>
      <sz val="12"/>
      <color theme="0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CCD2D8"/>
        <bgColor indexed="64"/>
      </patternFill>
    </fill>
    <fill>
      <patternFill patternType="solid">
        <fgColor rgb="FFE7EAED"/>
        <bgColor indexed="64"/>
      </patternFill>
    </fill>
    <fill>
      <patternFill patternType="solid">
        <fgColor theme="3" tint="9.9978637043366805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295">
    <xf numFmtId="0" fontId="0" fillId="0" borderId="0" xfId="0"/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0" fillId="0" borderId="46" xfId="0" applyBorder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wrapText="1"/>
      <protection locked="0"/>
    </xf>
    <xf numFmtId="0" fontId="12" fillId="7" borderId="46" xfId="0" applyFont="1" applyFill="1" applyBorder="1"/>
    <xf numFmtId="0" fontId="0" fillId="0" borderId="46" xfId="0" applyBorder="1" applyAlignment="1">
      <alignment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49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49" fontId="15" fillId="0" borderId="13" xfId="0" applyNumberFormat="1" applyFont="1" applyBorder="1" applyAlignment="1" applyProtection="1">
      <alignment horizontal="left" vertical="center"/>
      <protection locked="0"/>
    </xf>
    <xf numFmtId="1" fontId="15" fillId="0" borderId="13" xfId="0" applyNumberFormat="1" applyFont="1" applyBorder="1" applyAlignment="1" applyProtection="1">
      <alignment horizontal="left" vertical="center" wrapText="1"/>
      <protection locked="0"/>
    </xf>
    <xf numFmtId="1" fontId="15" fillId="0" borderId="14" xfId="0" applyNumberFormat="1" applyFont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4" borderId="22" xfId="0" applyFont="1" applyFill="1" applyBorder="1" applyAlignment="1" applyProtection="1">
      <alignment horizontal="left" vertical="center" wrapText="1"/>
      <protection locked="0"/>
    </xf>
    <xf numFmtId="0" fontId="15" fillId="4" borderId="23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4" borderId="5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vertical="center" wrapText="1"/>
    </xf>
    <xf numFmtId="0" fontId="15" fillId="2" borderId="38" xfId="0" applyFont="1" applyFill="1" applyBorder="1" applyAlignment="1" applyProtection="1">
      <alignment horizontal="left" vertical="center" wrapText="1"/>
      <protection locked="0"/>
    </xf>
    <xf numFmtId="14" fontId="15" fillId="2" borderId="39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6" xfId="0" applyFont="1" applyFill="1" applyBorder="1" applyAlignment="1">
      <alignment vertical="center" wrapText="1"/>
    </xf>
    <xf numFmtId="0" fontId="3" fillId="4" borderId="56" xfId="0" applyFont="1" applyFill="1" applyBorder="1" applyAlignment="1">
      <alignment vertical="center" wrapText="1"/>
    </xf>
    <xf numFmtId="0" fontId="4" fillId="0" borderId="46" xfId="0" applyFont="1" applyBorder="1" applyAlignment="1" applyProtection="1">
      <alignment horizontal="left" wrapText="1"/>
      <protection locked="0"/>
    </xf>
    <xf numFmtId="0" fontId="4" fillId="0" borderId="56" xfId="0" applyFont="1" applyBorder="1" applyAlignment="1" applyProtection="1">
      <alignment horizontal="left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wrapText="1"/>
      <protection locked="0"/>
    </xf>
    <xf numFmtId="0" fontId="4" fillId="0" borderId="47" xfId="0" applyFont="1" applyBorder="1" applyAlignment="1" applyProtection="1">
      <alignment horizontal="left" wrapText="1"/>
      <protection locked="0"/>
    </xf>
    <xf numFmtId="0" fontId="15" fillId="0" borderId="46" xfId="0" applyFont="1" applyBorder="1" applyAlignment="1" applyProtection="1">
      <alignment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2" borderId="37" xfId="0" applyFont="1" applyFill="1" applyBorder="1" applyAlignment="1" applyProtection="1">
      <alignment horizontal="left" vertical="center" wrapText="1"/>
      <protection locked="0"/>
    </xf>
    <xf numFmtId="0" fontId="8" fillId="4" borderId="34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56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1" fontId="15" fillId="0" borderId="30" xfId="0" applyNumberFormat="1" applyFont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49" fontId="15" fillId="2" borderId="0" xfId="0" applyNumberFormat="1" applyFont="1" applyFill="1" applyAlignment="1" applyProtection="1">
      <alignment horizontal="left" vertical="center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>
      <alignment vertical="center" wrapText="1"/>
    </xf>
    <xf numFmtId="0" fontId="3" fillId="4" borderId="59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8" fillId="4" borderId="46" xfId="0" applyFont="1" applyFill="1" applyBorder="1" applyAlignment="1">
      <alignment horizontal="left" vertical="center"/>
    </xf>
    <xf numFmtId="0" fontId="8" fillId="4" borderId="46" xfId="0" applyFont="1" applyFill="1" applyBorder="1" applyAlignment="1">
      <alignment horizontal="left" vertical="center" wrapText="1"/>
    </xf>
    <xf numFmtId="0" fontId="15" fillId="0" borderId="56" xfId="0" applyFont="1" applyBorder="1" applyAlignment="1" applyProtection="1">
      <alignment vertical="center" wrapText="1"/>
      <protection locked="0"/>
    </xf>
    <xf numFmtId="49" fontId="15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61" xfId="0" applyFont="1" applyFill="1" applyBorder="1" applyAlignment="1">
      <alignment horizontal="center" vertical="center" wrapText="1"/>
    </xf>
    <xf numFmtId="0" fontId="19" fillId="4" borderId="62" xfId="0" applyFont="1" applyFill="1" applyBorder="1" applyAlignment="1">
      <alignment horizontal="center" vertical="center" wrapText="1"/>
    </xf>
    <xf numFmtId="0" fontId="19" fillId="4" borderId="63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15" fillId="0" borderId="38" xfId="0" applyNumberFormat="1" applyFont="1" applyBorder="1" applyAlignment="1" applyProtection="1">
      <alignment horizontal="center" vertical="center" wrapText="1"/>
      <protection locked="0"/>
    </xf>
    <xf numFmtId="9" fontId="22" fillId="0" borderId="0" xfId="1" applyFont="1" applyAlignment="1">
      <alignment horizontal="center" vertical="center"/>
    </xf>
    <xf numFmtId="0" fontId="19" fillId="4" borderId="67" xfId="0" applyFont="1" applyFill="1" applyBorder="1" applyAlignment="1">
      <alignment horizontal="center" vertical="center" wrapText="1"/>
    </xf>
    <xf numFmtId="9" fontId="0" fillId="0" borderId="38" xfId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8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19" fillId="4" borderId="45" xfId="0" applyFont="1" applyFill="1" applyBorder="1" applyAlignment="1">
      <alignment vertical="center"/>
    </xf>
    <xf numFmtId="0" fontId="19" fillId="4" borderId="35" xfId="0" applyFont="1" applyFill="1" applyBorder="1" applyAlignment="1">
      <alignment vertical="center"/>
    </xf>
    <xf numFmtId="0" fontId="19" fillId="4" borderId="35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vertical="center" wrapText="1"/>
    </xf>
    <xf numFmtId="0" fontId="19" fillId="4" borderId="34" xfId="0" applyFont="1" applyFill="1" applyBorder="1" applyAlignment="1">
      <alignment vertical="center" wrapText="1"/>
    </xf>
    <xf numFmtId="0" fontId="19" fillId="4" borderId="36" xfId="0" applyFont="1" applyFill="1" applyBorder="1" applyAlignment="1">
      <alignment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wrapText="1"/>
      <protection locked="0"/>
    </xf>
    <xf numFmtId="0" fontId="25" fillId="0" borderId="56" xfId="2" applyBorder="1" applyAlignment="1" applyProtection="1">
      <alignment horizontal="left" wrapText="1"/>
      <protection locked="0"/>
    </xf>
    <xf numFmtId="0" fontId="24" fillId="0" borderId="14" xfId="0" applyFont="1" applyBorder="1" applyAlignment="1">
      <alignment horizont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left"/>
    </xf>
    <xf numFmtId="2" fontId="0" fillId="0" borderId="46" xfId="0" applyNumberFormat="1" applyBorder="1" applyAlignment="1">
      <alignment horizontal="left" vertical="center"/>
    </xf>
    <xf numFmtId="49" fontId="0" fillId="0" borderId="0" xfId="0" applyNumberFormat="1"/>
    <xf numFmtId="0" fontId="0" fillId="0" borderId="46" xfId="0" quotePrefix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0" xfId="0" quotePrefix="1" applyBorder="1"/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quotePrefix="1"/>
    <xf numFmtId="0" fontId="1" fillId="0" borderId="46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/>
    <xf numFmtId="0" fontId="1" fillId="0" borderId="68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1" fillId="0" borderId="70" xfId="0" applyFont="1" applyBorder="1" applyAlignment="1" applyProtection="1">
      <alignment horizontal="left" vertical="center" wrapText="1"/>
      <protection locked="0"/>
    </xf>
    <xf numFmtId="0" fontId="16" fillId="0" borderId="70" xfId="0" applyFont="1" applyBorder="1"/>
    <xf numFmtId="0" fontId="16" fillId="0" borderId="71" xfId="0" applyFont="1" applyBorder="1"/>
    <xf numFmtId="0" fontId="1" fillId="0" borderId="56" xfId="0" applyFont="1" applyBorder="1" applyAlignment="1" applyProtection="1">
      <alignment horizontal="left" vertical="center" wrapText="1"/>
      <protection locked="0"/>
    </xf>
    <xf numFmtId="0" fontId="0" fillId="0" borderId="14" xfId="0" applyBorder="1"/>
    <xf numFmtId="0" fontId="1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6" fillId="0" borderId="0" xfId="0" applyFont="1"/>
    <xf numFmtId="0" fontId="21" fillId="3" borderId="66" xfId="0" applyFont="1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left" vertical="center" wrapText="1"/>
    </xf>
    <xf numFmtId="4" fontId="0" fillId="0" borderId="38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0" fontId="19" fillId="9" borderId="16" xfId="0" applyFont="1" applyFill="1" applyBorder="1" applyAlignment="1">
      <alignment horizontal="center" vertical="center" wrapText="1"/>
    </xf>
    <xf numFmtId="0" fontId="19" fillId="9" borderId="29" xfId="0" applyFont="1" applyFill="1" applyBorder="1" applyAlignment="1">
      <alignment horizontal="center" vertical="center" wrapText="1"/>
    </xf>
    <xf numFmtId="0" fontId="19" fillId="9" borderId="29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  <protection locked="0"/>
    </xf>
    <xf numFmtId="0" fontId="21" fillId="9" borderId="30" xfId="0" applyFont="1" applyFill="1" applyBorder="1" applyAlignment="1" applyProtection="1">
      <alignment horizontal="left" vertical="center" wrapText="1"/>
      <protection locked="0"/>
    </xf>
    <xf numFmtId="0" fontId="21" fillId="9" borderId="10" xfId="0" applyFont="1" applyFill="1" applyBorder="1" applyAlignment="1" applyProtection="1">
      <alignment horizontal="center" vertical="center" wrapText="1"/>
      <protection locked="0"/>
    </xf>
    <xf numFmtId="0" fontId="21" fillId="9" borderId="30" xfId="0" applyFont="1" applyFill="1" applyBorder="1" applyAlignment="1" applyProtection="1">
      <alignment horizont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9" borderId="14" xfId="0" applyFont="1" applyFill="1" applyBorder="1" applyAlignment="1" applyProtection="1">
      <alignment horizontal="left" vertical="center" wrapText="1"/>
      <protection locked="0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7" xfId="0" applyFont="1" applyFill="1" applyBorder="1" applyAlignment="1" applyProtection="1">
      <alignment horizontal="left" vertical="center" wrapText="1"/>
      <protection locked="0"/>
    </xf>
    <xf numFmtId="0" fontId="21" fillId="9" borderId="31" xfId="0" applyFont="1" applyFill="1" applyBorder="1" applyAlignment="1" applyProtection="1">
      <alignment horizontal="center" vertical="center" wrapText="1"/>
      <protection locked="0"/>
    </xf>
    <xf numFmtId="0" fontId="21" fillId="9" borderId="37" xfId="0" applyFont="1" applyFill="1" applyBorder="1" applyAlignment="1" applyProtection="1">
      <alignment horizontal="center" wrapText="1"/>
      <protection locked="0"/>
    </xf>
    <xf numFmtId="0" fontId="21" fillId="9" borderId="38" xfId="0" applyFont="1" applyFill="1" applyBorder="1" applyAlignment="1" applyProtection="1">
      <alignment horizontal="left" vertical="center" wrapText="1"/>
      <protection locked="0"/>
    </xf>
    <xf numFmtId="0" fontId="21" fillId="9" borderId="39" xfId="0" applyFont="1" applyFill="1" applyBorder="1" applyAlignment="1" applyProtection="1">
      <alignment horizontal="left" vertical="center" wrapText="1"/>
      <protection locked="0"/>
    </xf>
    <xf numFmtId="0" fontId="18" fillId="10" borderId="0" xfId="0" applyFont="1" applyFill="1"/>
    <xf numFmtId="0" fontId="0" fillId="10" borderId="0" xfId="0" applyFill="1"/>
    <xf numFmtId="0" fontId="27" fillId="11" borderId="76" xfId="0" applyFont="1" applyFill="1" applyBorder="1" applyAlignment="1">
      <alignment horizontal="center" vertical="center" readingOrder="1"/>
    </xf>
    <xf numFmtId="10" fontId="27" fillId="11" borderId="76" xfId="1" applyNumberFormat="1" applyFont="1" applyFill="1" applyBorder="1" applyAlignment="1">
      <alignment horizontal="center" vertical="center" readingOrder="1"/>
    </xf>
    <xf numFmtId="0" fontId="28" fillId="12" borderId="77" xfId="0" applyFont="1" applyFill="1" applyBorder="1" applyAlignment="1">
      <alignment horizontal="center" vertical="center" readingOrder="1"/>
    </xf>
    <xf numFmtId="43" fontId="29" fillId="12" borderId="77" xfId="3" applyFont="1" applyFill="1" applyBorder="1" applyAlignment="1">
      <alignment horizontal="center" readingOrder="1"/>
    </xf>
    <xf numFmtId="10" fontId="29" fillId="12" borderId="77" xfId="1" applyNumberFormat="1" applyFont="1" applyFill="1" applyBorder="1" applyAlignment="1">
      <alignment horizontal="center" readingOrder="1"/>
    </xf>
    <xf numFmtId="0" fontId="28" fillId="13" borderId="78" xfId="0" applyFont="1" applyFill="1" applyBorder="1" applyAlignment="1">
      <alignment horizontal="center" vertical="center" readingOrder="1"/>
    </xf>
    <xf numFmtId="43" fontId="29" fillId="13" borderId="78" xfId="3" applyFont="1" applyFill="1" applyBorder="1" applyAlignment="1">
      <alignment horizontal="center" readingOrder="1"/>
    </xf>
    <xf numFmtId="10" fontId="29" fillId="13" borderId="78" xfId="1" applyNumberFormat="1" applyFont="1" applyFill="1" applyBorder="1" applyAlignment="1">
      <alignment horizontal="center" readingOrder="1"/>
    </xf>
    <xf numFmtId="0" fontId="28" fillId="12" borderId="78" xfId="0" applyFont="1" applyFill="1" applyBorder="1" applyAlignment="1">
      <alignment horizontal="center" vertical="center" readingOrder="1"/>
    </xf>
    <xf numFmtId="43" fontId="29" fillId="12" borderId="78" xfId="3" applyFont="1" applyFill="1" applyBorder="1" applyAlignment="1">
      <alignment horizontal="center" readingOrder="1"/>
    </xf>
    <xf numFmtId="10" fontId="29" fillId="12" borderId="78" xfId="1" applyNumberFormat="1" applyFont="1" applyFill="1" applyBorder="1" applyAlignment="1">
      <alignment horizontal="center" readingOrder="1"/>
    </xf>
    <xf numFmtId="0" fontId="30" fillId="14" borderId="77" xfId="0" applyFont="1" applyFill="1" applyBorder="1" applyAlignment="1">
      <alignment horizontal="center" vertical="center" readingOrder="1"/>
    </xf>
    <xf numFmtId="43" fontId="31" fillId="14" borderId="77" xfId="3" applyFont="1" applyFill="1" applyBorder="1" applyAlignment="1">
      <alignment horizontal="center" readingOrder="1"/>
    </xf>
    <xf numFmtId="10" fontId="31" fillId="14" borderId="77" xfId="1" applyNumberFormat="1" applyFont="1" applyFill="1" applyBorder="1" applyAlignment="1">
      <alignment horizontal="center" readingOrder="1"/>
    </xf>
    <xf numFmtId="10" fontId="0" fillId="0" borderId="0" xfId="1" applyNumberFormat="1" applyFont="1"/>
    <xf numFmtId="0" fontId="0" fillId="9" borderId="57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3" fontId="0" fillId="0" borderId="46" xfId="0" applyNumberFormat="1" applyBorder="1"/>
    <xf numFmtId="0" fontId="8" fillId="4" borderId="17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2" borderId="48" xfId="0" applyFont="1" applyFill="1" applyBorder="1" applyAlignment="1" applyProtection="1">
      <alignment horizontal="left" vertical="center" wrapText="1"/>
      <protection locked="0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15" fillId="2" borderId="55" xfId="0" applyFont="1" applyFill="1" applyBorder="1" applyAlignment="1" applyProtection="1">
      <alignment horizontal="left" vertical="center" wrapText="1"/>
      <protection locked="0"/>
    </xf>
    <xf numFmtId="0" fontId="25" fillId="2" borderId="44" xfId="2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8" fillId="4" borderId="57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center" wrapText="1"/>
    </xf>
    <xf numFmtId="0" fontId="15" fillId="0" borderId="57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65" xfId="0" applyFont="1" applyFill="1" applyBorder="1" applyAlignment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horizontal="left" vertical="center" wrapText="1"/>
      <protection locked="0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25" fillId="0" borderId="13" xfId="2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49" fontId="25" fillId="2" borderId="30" xfId="2" applyNumberFormat="1" applyFill="1" applyBorder="1" applyAlignment="1" applyProtection="1">
      <alignment horizontal="center" vertical="center" wrapText="1"/>
      <protection locked="0"/>
    </xf>
    <xf numFmtId="49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32" xfId="0" applyFont="1" applyFill="1" applyBorder="1" applyAlignment="1" applyProtection="1">
      <alignment horizontal="left" vertical="center" wrapText="1"/>
      <protection locked="0"/>
    </xf>
    <xf numFmtId="49" fontId="25" fillId="2" borderId="37" xfId="2" applyNumberForma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8" fillId="4" borderId="29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4" fontId="15" fillId="0" borderId="31" xfId="0" applyNumberFormat="1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60" xfId="0" applyFont="1" applyFill="1" applyBorder="1" applyAlignment="1">
      <alignment horizontal="left" vertical="center" wrapText="1"/>
    </xf>
    <xf numFmtId="0" fontId="2" fillId="5" borderId="6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5" borderId="64" xfId="0" applyFont="1" applyFill="1" applyBorder="1" applyAlignment="1">
      <alignment horizontal="center"/>
    </xf>
    <xf numFmtId="0" fontId="19" fillId="5" borderId="65" xfId="0" applyFont="1" applyFill="1" applyBorder="1" applyAlignment="1">
      <alignment horizontal="center"/>
    </xf>
    <xf numFmtId="0" fontId="19" fillId="5" borderId="75" xfId="0" applyFont="1" applyFill="1" applyBorder="1" applyAlignment="1">
      <alignment horizontal="center"/>
    </xf>
    <xf numFmtId="0" fontId="26" fillId="3" borderId="64" xfId="0" applyFont="1" applyFill="1" applyBorder="1" applyAlignment="1">
      <alignment horizontal="center" vertical="center" wrapText="1"/>
    </xf>
    <xf numFmtId="0" fontId="26" fillId="3" borderId="75" xfId="0" applyFont="1" applyFill="1" applyBorder="1" applyAlignment="1">
      <alignment horizontal="center" vertical="center" wrapText="1"/>
    </xf>
    <xf numFmtId="0" fontId="26" fillId="3" borderId="6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left" vertical="top" wrapText="1"/>
    </xf>
    <xf numFmtId="0" fontId="11" fillId="6" borderId="52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center" wrapText="1"/>
    </xf>
    <xf numFmtId="0" fontId="2" fillId="9" borderId="26" xfId="0" applyFont="1" applyFill="1" applyBorder="1" applyAlignment="1">
      <alignment horizontal="left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8" fillId="8" borderId="25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4">
    <cellStyle name="Hiperlink" xfId="2" builtinId="8"/>
    <cellStyle name="Normal" xfId="0" builtinId="0"/>
    <cellStyle name="Porcentagem" xfId="1" builtinId="5"/>
    <cellStyle name="Vírgula" xfId="3" builtinId="3"/>
  </cellStyles>
  <dxfs count="3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26</xdr:row>
          <xdr:rowOff>83820</xdr:rowOff>
        </xdr:from>
        <xdr:to>
          <xdr:col>1</xdr:col>
          <xdr:colOff>647700</xdr:colOff>
          <xdr:row>26</xdr:row>
          <xdr:rowOff>297180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27</xdr:row>
          <xdr:rowOff>99060</xdr:rowOff>
        </xdr:from>
        <xdr:to>
          <xdr:col>1</xdr:col>
          <xdr:colOff>647700</xdr:colOff>
          <xdr:row>27</xdr:row>
          <xdr:rowOff>312420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28</xdr:row>
          <xdr:rowOff>76200</xdr:rowOff>
        </xdr:from>
        <xdr:to>
          <xdr:col>1</xdr:col>
          <xdr:colOff>670560</xdr:colOff>
          <xdr:row>28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126093</xdr:colOff>
      <xdr:row>1</xdr:row>
      <xdr:rowOff>117060</xdr:rowOff>
    </xdr:from>
    <xdr:to>
      <xdr:col>3</xdr:col>
      <xdr:colOff>806450</xdr:colOff>
      <xdr:row>3</xdr:row>
      <xdr:rowOff>200651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836" y="302117"/>
          <a:ext cx="3173185" cy="73673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1</xdr:row>
      <xdr:rowOff>79375</xdr:rowOff>
    </xdr:from>
    <xdr:to>
      <xdr:col>2</xdr:col>
      <xdr:colOff>619125</xdr:colOff>
      <xdr:row>3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69875"/>
          <a:ext cx="2276475" cy="4762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ugo Dourado de Almeida" id="{45C02494-2C66-4CE3-8246-F0AAF99565A5}" userId="ab50bc747dab3d36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19" totalsRowShown="0" headerRowDxfId="2" dataDxfId="1">
  <autoFilter ref="A1:A19" xr:uid="{00000000-0009-0000-0100-000001000000}"/>
  <tableColumns count="1">
    <tableColumn id="1" xr3:uid="{00000000-0010-0000-0000-000001000000}" name="Resíduos Objeto do Sistem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3-10-16T17:47:52.28" personId="{45C02494-2C66-4CE3-8246-F0AAF99565A5}" id="{369A9227-0AFE-46F0-AC0B-BF3396E4051C}">
    <text>Sugiro incluir linhas ou ajustar essas para os dados do Responsável Técnico.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obernardes@centraldecustodia.com.br" TargetMode="External"/><Relationship Id="rId13" Type="http://schemas.openxmlformats.org/officeDocument/2006/relationships/ctrlProp" Target="../ctrlProps/ctrlProp2.xml"/><Relationship Id="rId3" Type="http://schemas.openxmlformats.org/officeDocument/2006/relationships/hyperlink" Target="mailto:DIRETOR@CIRCULAVIDRO.ORG" TargetMode="External"/><Relationship Id="rId7" Type="http://schemas.openxmlformats.org/officeDocument/2006/relationships/hyperlink" Target="mailto:fernandobernardes@centraldecustodia.com.br" TargetMode="External"/><Relationship Id="rId12" Type="http://schemas.openxmlformats.org/officeDocument/2006/relationships/ctrlProp" Target="../ctrlProps/ctrlProp1.xml"/><Relationship Id="rId2" Type="http://schemas.openxmlformats.org/officeDocument/2006/relationships/hyperlink" Target="http://www.circulavidro.org/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mailto:diretor@circulavidro.org" TargetMode="External"/><Relationship Id="rId6" Type="http://schemas.openxmlformats.org/officeDocument/2006/relationships/hyperlink" Target="mailto:patricia@abividro.org.br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sustentabilidade@abrabe.org.br" TargetMode="External"/><Relationship Id="rId15" Type="http://schemas.openxmlformats.org/officeDocument/2006/relationships/comments" Target="../comments1.xml"/><Relationship Id="rId10" Type="http://schemas.openxmlformats.org/officeDocument/2006/relationships/drawing" Target="../drawings/drawing1.xml"/><Relationship Id="rId4" Type="http://schemas.openxmlformats.org/officeDocument/2006/relationships/hyperlink" Target="mailto:edy@plataformae2.com.br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2:L56"/>
  <sheetViews>
    <sheetView showGridLines="0" tabSelected="1" view="pageBreakPreview" topLeftCell="B41" zoomScale="80" zoomScaleNormal="70" zoomScaleSheetLayoutView="80" workbookViewId="0">
      <selection activeCell="F46" sqref="F46"/>
    </sheetView>
  </sheetViews>
  <sheetFormatPr defaultRowHeight="14.4" x14ac:dyDescent="0.3"/>
  <cols>
    <col min="1" max="1" width="1.6640625" customWidth="1"/>
    <col min="2" max="2" width="16.21875" customWidth="1"/>
    <col min="3" max="3" width="20.21875" customWidth="1"/>
    <col min="4" max="4" width="39.21875" customWidth="1"/>
    <col min="5" max="5" width="26" customWidth="1"/>
    <col min="6" max="6" width="33.77734375" customWidth="1"/>
    <col min="7" max="8" width="21.88671875" customWidth="1"/>
    <col min="9" max="9" width="26.88671875" customWidth="1"/>
  </cols>
  <sheetData>
    <row r="2" spans="1:12" ht="33.75" customHeight="1" x14ac:dyDescent="0.3">
      <c r="B2" s="227" t="s">
        <v>107</v>
      </c>
      <c r="C2" s="227"/>
      <c r="D2" s="227" t="s">
        <v>107</v>
      </c>
      <c r="E2" s="227"/>
      <c r="F2" s="227"/>
      <c r="G2" s="227"/>
      <c r="H2" s="227"/>
      <c r="I2" s="227"/>
      <c r="J2" s="39"/>
      <c r="K2" s="39"/>
    </row>
    <row r="3" spans="1:12" s="30" customFormat="1" ht="18" customHeight="1" x14ac:dyDescent="0.3">
      <c r="A3" s="13"/>
      <c r="B3" s="227" t="s">
        <v>108</v>
      </c>
      <c r="C3" s="227"/>
      <c r="D3" s="227"/>
      <c r="E3" s="227"/>
      <c r="F3" s="227"/>
      <c r="G3" s="227"/>
      <c r="H3" s="227"/>
      <c r="I3" s="227"/>
    </row>
    <row r="4" spans="1:12" s="30" customFormat="1" ht="18" customHeight="1" x14ac:dyDescent="0.3">
      <c r="A4" s="13"/>
      <c r="B4" s="227" t="s">
        <v>106</v>
      </c>
      <c r="C4" s="227"/>
      <c r="D4" s="227"/>
      <c r="E4" s="227"/>
      <c r="F4" s="227"/>
      <c r="G4" s="227"/>
      <c r="H4" s="227"/>
      <c r="I4" s="227"/>
    </row>
    <row r="5" spans="1:12" s="30" customFormat="1" ht="22.5" customHeight="1" thickBot="1" x14ac:dyDescent="0.35">
      <c r="A5" s="13"/>
      <c r="B5" s="252"/>
      <c r="C5" s="252"/>
      <c r="D5" s="252"/>
      <c r="E5" s="252"/>
      <c r="F5" s="252"/>
      <c r="G5" s="252"/>
      <c r="H5" s="252"/>
      <c r="I5" s="252"/>
      <c r="J5" s="39"/>
      <c r="K5" s="39"/>
      <c r="L5" s="39"/>
    </row>
    <row r="6" spans="1:12" s="30" customFormat="1" ht="30.6" customHeight="1" x14ac:dyDescent="0.3">
      <c r="A6" s="14"/>
      <c r="B6" s="196" t="s">
        <v>0</v>
      </c>
      <c r="C6" s="197"/>
      <c r="D6" s="197"/>
      <c r="E6" s="197"/>
      <c r="F6" s="197"/>
      <c r="G6" s="197"/>
      <c r="H6" s="197"/>
      <c r="I6" s="213"/>
    </row>
    <row r="7" spans="1:12" s="30" customFormat="1" ht="27" customHeight="1" x14ac:dyDescent="0.3">
      <c r="A7" s="14"/>
      <c r="B7" s="214" t="s">
        <v>1</v>
      </c>
      <c r="C7" s="215"/>
      <c r="D7" s="215"/>
      <c r="E7" s="216"/>
      <c r="F7" s="15" t="s">
        <v>2</v>
      </c>
      <c r="G7" s="217" t="s">
        <v>110</v>
      </c>
      <c r="H7" s="215"/>
      <c r="I7" s="218"/>
    </row>
    <row r="8" spans="1:12" s="35" customFormat="1" ht="27.6" customHeight="1" x14ac:dyDescent="0.3">
      <c r="A8" s="33"/>
      <c r="B8" s="219" t="s">
        <v>166</v>
      </c>
      <c r="C8" s="220"/>
      <c r="D8" s="220"/>
      <c r="E8" s="221"/>
      <c r="F8" s="34" t="s">
        <v>35</v>
      </c>
      <c r="G8" s="222" t="s">
        <v>167</v>
      </c>
      <c r="H8" s="223"/>
      <c r="I8" s="224"/>
    </row>
    <row r="9" spans="1:12" s="30" customFormat="1" ht="28.2" customHeight="1" x14ac:dyDescent="0.3">
      <c r="A9" s="14"/>
      <c r="B9" s="253" t="s">
        <v>103</v>
      </c>
      <c r="C9" s="254"/>
      <c r="D9" s="254"/>
      <c r="E9" s="254"/>
      <c r="F9" s="254"/>
      <c r="G9" s="254"/>
      <c r="H9" s="254"/>
      <c r="I9" s="255"/>
    </row>
    <row r="10" spans="1:12" s="30" customFormat="1" ht="46.5" customHeight="1" x14ac:dyDescent="0.3">
      <c r="A10" s="14"/>
      <c r="B10" s="198" t="s">
        <v>4</v>
      </c>
      <c r="C10" s="199"/>
      <c r="D10" s="199"/>
      <c r="E10" s="73" t="s">
        <v>5</v>
      </c>
      <c r="F10" s="74" t="s">
        <v>99</v>
      </c>
      <c r="G10" s="74" t="s">
        <v>6</v>
      </c>
      <c r="H10" s="74" t="s">
        <v>7</v>
      </c>
      <c r="I10" s="61" t="s">
        <v>96</v>
      </c>
    </row>
    <row r="11" spans="1:12" s="35" customFormat="1" ht="43.8" customHeight="1" x14ac:dyDescent="0.3">
      <c r="A11" s="33"/>
      <c r="B11" s="219" t="s">
        <v>168</v>
      </c>
      <c r="C11" s="220"/>
      <c r="D11" s="221"/>
      <c r="E11" s="16" t="s">
        <v>169</v>
      </c>
      <c r="F11" s="57" t="s">
        <v>170</v>
      </c>
      <c r="G11" s="17" t="s">
        <v>171</v>
      </c>
      <c r="H11" s="64" t="s">
        <v>172</v>
      </c>
      <c r="I11" s="18" t="s">
        <v>173</v>
      </c>
    </row>
    <row r="12" spans="1:12" s="30" customFormat="1" ht="25.95" customHeight="1" x14ac:dyDescent="0.3">
      <c r="A12" s="14"/>
      <c r="B12" s="202" t="s">
        <v>8</v>
      </c>
      <c r="C12" s="203"/>
      <c r="D12" s="203"/>
      <c r="E12" s="19"/>
      <c r="F12" s="19"/>
      <c r="G12" s="19"/>
      <c r="H12" s="19"/>
      <c r="I12" s="20"/>
    </row>
    <row r="13" spans="1:12" s="30" customFormat="1" ht="23.4" customHeight="1" x14ac:dyDescent="0.3">
      <c r="A13" s="14"/>
      <c r="B13" s="204" t="s">
        <v>9</v>
      </c>
      <c r="C13" s="181"/>
      <c r="D13" s="205"/>
      <c r="E13" s="60" t="s">
        <v>10</v>
      </c>
      <c r="F13" s="60" t="s">
        <v>11</v>
      </c>
      <c r="G13" s="60" t="s">
        <v>12</v>
      </c>
      <c r="H13" s="228" t="s">
        <v>13</v>
      </c>
      <c r="I13" s="229"/>
    </row>
    <row r="14" spans="1:12" s="35" customFormat="1" ht="20.399999999999999" customHeight="1" thickBot="1" x14ac:dyDescent="0.35">
      <c r="A14" s="33"/>
      <c r="B14" s="246" t="s">
        <v>174</v>
      </c>
      <c r="C14" s="247"/>
      <c r="D14" s="248"/>
      <c r="E14" s="11" t="s">
        <v>2121</v>
      </c>
      <c r="F14" s="11" t="s">
        <v>2122</v>
      </c>
      <c r="G14" s="11" t="s">
        <v>165</v>
      </c>
      <c r="H14" s="230" t="s">
        <v>175</v>
      </c>
      <c r="I14" s="231"/>
    </row>
    <row r="15" spans="1:12" s="35" customFormat="1" ht="20.399999999999999" customHeight="1" thickBot="1" x14ac:dyDescent="0.35">
      <c r="A15" s="33"/>
      <c r="B15" s="210"/>
      <c r="C15" s="211"/>
      <c r="D15" s="211"/>
      <c r="E15" s="211"/>
      <c r="F15" s="211"/>
      <c r="G15" s="211"/>
      <c r="H15" s="211"/>
      <c r="I15" s="212"/>
    </row>
    <row r="16" spans="1:12" s="30" customFormat="1" ht="28.5" customHeight="1" x14ac:dyDescent="0.3">
      <c r="A16" s="14"/>
      <c r="B16" s="192" t="s">
        <v>98</v>
      </c>
      <c r="C16" s="193"/>
      <c r="D16" s="193"/>
      <c r="E16" s="193"/>
      <c r="F16" s="193"/>
      <c r="G16" s="193"/>
      <c r="H16" s="193"/>
      <c r="I16" s="240"/>
    </row>
    <row r="17" spans="1:9" s="30" customFormat="1" ht="16.5" customHeight="1" x14ac:dyDescent="0.3">
      <c r="A17" s="14"/>
      <c r="B17" s="232" t="s">
        <v>4</v>
      </c>
      <c r="C17" s="234" t="s">
        <v>5</v>
      </c>
      <c r="D17" s="236" t="s">
        <v>99</v>
      </c>
      <c r="E17" s="236" t="s">
        <v>6</v>
      </c>
      <c r="F17" s="236" t="s">
        <v>109</v>
      </c>
      <c r="G17" s="238" t="s">
        <v>100</v>
      </c>
      <c r="H17" s="238"/>
      <c r="I17" s="239"/>
    </row>
    <row r="18" spans="1:9" s="30" customFormat="1" ht="25.95" customHeight="1" x14ac:dyDescent="0.3">
      <c r="A18" s="14"/>
      <c r="B18" s="233"/>
      <c r="C18" s="235"/>
      <c r="D18" s="237"/>
      <c r="E18" s="237"/>
      <c r="F18" s="237"/>
      <c r="G18" s="45" t="s">
        <v>102</v>
      </c>
      <c r="H18" s="45" t="s">
        <v>101</v>
      </c>
      <c r="I18" s="46" t="s">
        <v>13</v>
      </c>
    </row>
    <row r="19" spans="1:9" s="30" customFormat="1" ht="68.400000000000006" customHeight="1" x14ac:dyDescent="0.3">
      <c r="A19" s="14"/>
      <c r="B19" s="53" t="s">
        <v>177</v>
      </c>
      <c r="C19" s="99" t="s">
        <v>176</v>
      </c>
      <c r="D19" s="99" t="s">
        <v>188</v>
      </c>
      <c r="E19" s="99" t="s">
        <v>189</v>
      </c>
      <c r="F19" s="100" t="s">
        <v>178</v>
      </c>
      <c r="G19" s="101" t="s">
        <v>179</v>
      </c>
      <c r="H19" s="101" t="s">
        <v>180</v>
      </c>
      <c r="I19" s="102" t="s">
        <v>181</v>
      </c>
    </row>
    <row r="20" spans="1:9" s="30" customFormat="1" ht="54" customHeight="1" x14ac:dyDescent="0.3">
      <c r="A20" s="14"/>
      <c r="B20" s="53" t="s">
        <v>182</v>
      </c>
      <c r="C20" s="99" t="s">
        <v>183</v>
      </c>
      <c r="D20" s="99" t="s">
        <v>190</v>
      </c>
      <c r="E20" s="99" t="s">
        <v>191</v>
      </c>
      <c r="F20" s="100" t="s">
        <v>184</v>
      </c>
      <c r="G20" s="101" t="s">
        <v>185</v>
      </c>
      <c r="H20" s="101" t="s">
        <v>186</v>
      </c>
      <c r="I20" s="102" t="s">
        <v>187</v>
      </c>
    </row>
    <row r="21" spans="1:9" s="30" customFormat="1" ht="52.2" customHeight="1" x14ac:dyDescent="0.3">
      <c r="A21" s="14"/>
      <c r="B21" s="53" t="s">
        <v>197</v>
      </c>
      <c r="C21" s="99" t="s">
        <v>198</v>
      </c>
      <c r="D21" s="99" t="s">
        <v>192</v>
      </c>
      <c r="E21" s="99" t="s">
        <v>193</v>
      </c>
      <c r="F21" s="100" t="s">
        <v>184</v>
      </c>
      <c r="G21" s="101" t="s">
        <v>194</v>
      </c>
      <c r="H21" s="101" t="s">
        <v>195</v>
      </c>
      <c r="I21" s="102" t="s">
        <v>196</v>
      </c>
    </row>
    <row r="22" spans="1:9" s="30" customFormat="1" ht="16.5" customHeight="1" x14ac:dyDescent="0.25">
      <c r="A22" s="14"/>
      <c r="B22" s="1"/>
      <c r="C22" s="10"/>
      <c r="D22" s="10"/>
      <c r="E22" s="10"/>
      <c r="F22" s="38"/>
      <c r="G22" s="47"/>
      <c r="H22" s="47" t="s">
        <v>14</v>
      </c>
      <c r="I22" s="48"/>
    </row>
    <row r="23" spans="1:9" s="30" customFormat="1" ht="16.5" customHeight="1" thickBot="1" x14ac:dyDescent="0.3">
      <c r="A23" s="14"/>
      <c r="B23" s="2"/>
      <c r="C23" s="3"/>
      <c r="D23" s="3"/>
      <c r="E23" s="3"/>
      <c r="F23" s="49"/>
      <c r="G23" s="50"/>
      <c r="H23" s="50" t="s">
        <v>14</v>
      </c>
      <c r="I23" s="51"/>
    </row>
    <row r="24" spans="1:9" s="30" customFormat="1" ht="16.5" customHeight="1" thickBot="1" x14ac:dyDescent="0.35">
      <c r="A24" s="14"/>
      <c r="B24" s="40"/>
      <c r="C24" s="40"/>
      <c r="D24" s="40"/>
      <c r="E24" s="41"/>
      <c r="F24" s="41"/>
      <c r="G24" s="41"/>
      <c r="H24" s="41"/>
      <c r="I24" s="24"/>
    </row>
    <row r="25" spans="1:9" s="30" customFormat="1" ht="25.2" customHeight="1" x14ac:dyDescent="0.3">
      <c r="A25" s="14"/>
      <c r="B25" s="210" t="s">
        <v>111</v>
      </c>
      <c r="C25" s="211"/>
      <c r="D25" s="211"/>
      <c r="E25" s="211"/>
      <c r="F25" s="211"/>
      <c r="G25" s="211"/>
      <c r="H25" s="211"/>
      <c r="I25" s="212"/>
    </row>
    <row r="26" spans="1:9" s="30" customFormat="1" ht="25.95" customHeight="1" x14ac:dyDescent="0.3">
      <c r="A26" s="14"/>
      <c r="B26" s="204" t="s">
        <v>15</v>
      </c>
      <c r="C26" s="181"/>
      <c r="D26" s="181"/>
      <c r="E26" s="21"/>
      <c r="F26" s="21"/>
      <c r="G26" s="21"/>
      <c r="H26" s="21"/>
      <c r="I26" s="22"/>
    </row>
    <row r="27" spans="1:9" s="30" customFormat="1" ht="31.2" customHeight="1" x14ac:dyDescent="0.3">
      <c r="A27" s="14"/>
      <c r="B27" s="23"/>
      <c r="C27" s="225" t="s">
        <v>112</v>
      </c>
      <c r="D27" s="225"/>
      <c r="E27" s="225"/>
      <c r="F27" s="225"/>
      <c r="G27" s="225"/>
      <c r="H27" s="225"/>
      <c r="I27" s="250"/>
    </row>
    <row r="28" spans="1:9" s="30" customFormat="1" ht="31.5" customHeight="1" x14ac:dyDescent="0.3">
      <c r="A28" s="14"/>
      <c r="B28" s="23"/>
      <c r="C28" s="225" t="s">
        <v>113</v>
      </c>
      <c r="D28" s="225"/>
      <c r="E28" s="226"/>
      <c r="F28" s="226"/>
      <c r="G28" s="226"/>
      <c r="H28" s="54"/>
      <c r="I28" s="42"/>
    </row>
    <row r="29" spans="1:9" s="30" customFormat="1" ht="28.5" customHeight="1" thickBot="1" x14ac:dyDescent="0.35">
      <c r="A29" s="14"/>
      <c r="B29" s="68"/>
      <c r="C29" s="69" t="s">
        <v>95</v>
      </c>
      <c r="D29" s="208" t="s">
        <v>199</v>
      </c>
      <c r="E29" s="208"/>
      <c r="F29" s="208"/>
      <c r="G29" s="208"/>
      <c r="H29" s="208"/>
      <c r="I29" s="209"/>
    </row>
    <row r="30" spans="1:9" s="35" customFormat="1" ht="15.6" thickBot="1" x14ac:dyDescent="0.35">
      <c r="A30" s="33"/>
      <c r="B30" s="27"/>
      <c r="C30" s="27"/>
      <c r="D30" s="27"/>
      <c r="E30" s="27"/>
      <c r="F30" s="27"/>
      <c r="G30" s="27"/>
      <c r="H30" s="27"/>
      <c r="I30" s="27"/>
    </row>
    <row r="31" spans="1:9" s="30" customFormat="1" ht="26.4" customHeight="1" thickBot="1" x14ac:dyDescent="0.35">
      <c r="A31" s="14"/>
      <c r="B31" s="210" t="s">
        <v>114</v>
      </c>
      <c r="C31" s="211"/>
      <c r="D31" s="211"/>
      <c r="E31" s="211"/>
      <c r="F31" s="211"/>
      <c r="G31" s="211"/>
      <c r="H31" s="211"/>
      <c r="I31" s="212"/>
    </row>
    <row r="32" spans="1:9" s="30" customFormat="1" ht="26.4" customHeight="1" x14ac:dyDescent="0.3">
      <c r="A32" s="14"/>
      <c r="B32" s="256" t="s">
        <v>115</v>
      </c>
      <c r="C32" s="257"/>
      <c r="D32" s="257"/>
      <c r="E32" s="257"/>
      <c r="F32" s="70" t="s">
        <v>116</v>
      </c>
      <c r="G32" s="258" t="s">
        <v>117</v>
      </c>
      <c r="H32" s="257"/>
      <c r="I32" s="71"/>
    </row>
    <row r="33" spans="1:11" s="30" customFormat="1" ht="26.4" customHeight="1" thickBot="1" x14ac:dyDescent="0.35">
      <c r="A33" s="14"/>
      <c r="B33" s="251">
        <v>584662.94999999995</v>
      </c>
      <c r="C33" s="183"/>
      <c r="D33" s="183"/>
      <c r="E33" s="183"/>
      <c r="F33" s="86">
        <v>0.3</v>
      </c>
      <c r="G33" s="62">
        <f>F33*B33</f>
        <v>175398.88499999998</v>
      </c>
      <c r="H33" s="62"/>
      <c r="I33" s="63"/>
    </row>
    <row r="34" spans="1:11" s="35" customFormat="1" ht="18" customHeight="1" thickBot="1" x14ac:dyDescent="0.35">
      <c r="A34" s="33"/>
      <c r="B34" s="12"/>
      <c r="C34" s="12"/>
      <c r="D34" s="12"/>
      <c r="E34" s="12"/>
      <c r="F34" s="12"/>
      <c r="G34" s="12"/>
      <c r="H34" s="12"/>
      <c r="I34" s="12"/>
    </row>
    <row r="35" spans="1:11" s="30" customFormat="1" ht="25.2" customHeight="1" x14ac:dyDescent="0.3">
      <c r="A35" s="14"/>
      <c r="B35" s="196" t="s">
        <v>118</v>
      </c>
      <c r="C35" s="197"/>
      <c r="D35" s="197"/>
      <c r="E35" s="197"/>
      <c r="F35" s="197"/>
      <c r="G35" s="197"/>
      <c r="H35" s="55"/>
      <c r="I35" s="56"/>
      <c r="J35" s="24"/>
      <c r="K35" s="24"/>
    </row>
    <row r="36" spans="1:11" s="30" customFormat="1" ht="29.25" customHeight="1" x14ac:dyDescent="0.3">
      <c r="A36" s="14"/>
      <c r="B36" s="204" t="s">
        <v>119</v>
      </c>
      <c r="C36" s="181"/>
      <c r="D36" s="181"/>
      <c r="E36" s="249" t="s">
        <v>120</v>
      </c>
      <c r="F36" s="205"/>
      <c r="G36" s="181" t="s">
        <v>97</v>
      </c>
      <c r="H36" s="181"/>
      <c r="I36" s="182"/>
      <c r="J36" s="24"/>
      <c r="K36" s="24"/>
    </row>
    <row r="37" spans="1:11" s="35" customFormat="1" ht="25.2" customHeight="1" thickBot="1" x14ac:dyDescent="0.35">
      <c r="A37" s="33"/>
      <c r="B37" s="185" t="s">
        <v>200</v>
      </c>
      <c r="C37" s="183"/>
      <c r="D37" s="183"/>
      <c r="E37" s="186">
        <v>143</v>
      </c>
      <c r="F37" s="187"/>
      <c r="G37" s="183">
        <v>620</v>
      </c>
      <c r="H37" s="183"/>
      <c r="I37" s="184"/>
      <c r="J37" s="36"/>
      <c r="K37" s="36"/>
    </row>
    <row r="38" spans="1:11" s="35" customFormat="1" ht="17.25" customHeight="1" thickBot="1" x14ac:dyDescent="0.35">
      <c r="A38" s="33"/>
      <c r="B38" s="72"/>
      <c r="C38" s="33"/>
      <c r="D38" s="33"/>
      <c r="E38" s="33"/>
      <c r="F38" s="33"/>
      <c r="G38" s="33"/>
      <c r="H38" s="33"/>
      <c r="I38" s="33"/>
    </row>
    <row r="39" spans="1:11" s="30" customFormat="1" ht="36" customHeight="1" x14ac:dyDescent="0.3">
      <c r="A39" s="14"/>
      <c r="B39" s="196" t="s">
        <v>121</v>
      </c>
      <c r="C39" s="197"/>
      <c r="D39" s="197"/>
      <c r="E39" s="197"/>
      <c r="F39" s="197"/>
      <c r="G39" s="197"/>
      <c r="H39" s="55"/>
      <c r="I39" s="56"/>
    </row>
    <row r="40" spans="1:11" s="30" customFormat="1" ht="25.95" customHeight="1" x14ac:dyDescent="0.3">
      <c r="A40" s="14"/>
      <c r="B40" s="202" t="s">
        <v>122</v>
      </c>
      <c r="C40" s="203"/>
      <c r="D40" s="203"/>
      <c r="E40" s="203"/>
      <c r="F40" s="28"/>
      <c r="G40" s="28"/>
      <c r="H40" s="28"/>
      <c r="I40" s="29"/>
    </row>
    <row r="41" spans="1:11" s="30" customFormat="1" ht="36.75" customHeight="1" x14ac:dyDescent="0.3">
      <c r="A41" s="14"/>
      <c r="B41" s="198" t="s">
        <v>4</v>
      </c>
      <c r="C41" s="199"/>
      <c r="D41" s="199"/>
      <c r="E41" s="73" t="s">
        <v>5</v>
      </c>
      <c r="F41" s="74" t="s">
        <v>99</v>
      </c>
      <c r="G41" s="74" t="s">
        <v>6</v>
      </c>
      <c r="H41" s="74" t="s">
        <v>7</v>
      </c>
      <c r="I41" s="61" t="s">
        <v>96</v>
      </c>
    </row>
    <row r="42" spans="1:11" s="35" customFormat="1" ht="28.5" customHeight="1" x14ac:dyDescent="0.3">
      <c r="A42" s="33"/>
      <c r="B42" s="200" t="s">
        <v>201</v>
      </c>
      <c r="C42" s="201"/>
      <c r="D42" s="201"/>
      <c r="E42" s="52" t="s">
        <v>202</v>
      </c>
      <c r="F42" s="52" t="s">
        <v>1830</v>
      </c>
      <c r="G42" s="52" t="s">
        <v>1831</v>
      </c>
      <c r="H42" s="52" t="s">
        <v>696</v>
      </c>
      <c r="I42" s="75" t="s">
        <v>859</v>
      </c>
    </row>
    <row r="43" spans="1:11" s="30" customFormat="1" ht="30" customHeight="1" x14ac:dyDescent="0.3">
      <c r="A43" s="14"/>
      <c r="B43" s="202" t="s">
        <v>123</v>
      </c>
      <c r="C43" s="203"/>
      <c r="D43" s="203"/>
      <c r="E43" s="19"/>
      <c r="F43" s="19"/>
      <c r="G43" s="19"/>
      <c r="H43" s="19"/>
      <c r="I43" s="20"/>
    </row>
    <row r="44" spans="1:11" s="35" customFormat="1" ht="29.25" customHeight="1" x14ac:dyDescent="0.3">
      <c r="A44" s="33"/>
      <c r="B44" s="204" t="s">
        <v>9</v>
      </c>
      <c r="C44" s="181"/>
      <c r="D44" s="205"/>
      <c r="E44" s="60" t="s">
        <v>10</v>
      </c>
      <c r="F44" s="60" t="s">
        <v>11</v>
      </c>
      <c r="G44" s="60" t="s">
        <v>12</v>
      </c>
      <c r="H44" s="228" t="s">
        <v>13</v>
      </c>
      <c r="I44" s="229"/>
    </row>
    <row r="45" spans="1:11" s="35" customFormat="1" ht="23.25" customHeight="1" x14ac:dyDescent="0.3">
      <c r="A45" s="33"/>
      <c r="B45" s="246" t="s">
        <v>203</v>
      </c>
      <c r="C45" s="247"/>
      <c r="D45" s="248"/>
      <c r="E45" s="11" t="s">
        <v>2120</v>
      </c>
      <c r="F45" s="11" t="s">
        <v>2123</v>
      </c>
      <c r="G45" s="11" t="s">
        <v>204</v>
      </c>
      <c r="H45" s="230" t="s">
        <v>205</v>
      </c>
      <c r="I45" s="231"/>
    </row>
    <row r="46" spans="1:11" s="35" customFormat="1" ht="15" x14ac:dyDescent="0.3">
      <c r="A46" s="33"/>
      <c r="B46" s="202" t="s">
        <v>124</v>
      </c>
      <c r="C46" s="203"/>
      <c r="D46" s="203"/>
      <c r="E46" s="203"/>
      <c r="F46" s="28"/>
      <c r="G46" s="28"/>
      <c r="H46" s="28"/>
      <c r="I46" s="29"/>
    </row>
    <row r="47" spans="1:11" s="35" customFormat="1" ht="27.6" x14ac:dyDescent="0.3">
      <c r="A47" s="33"/>
      <c r="B47" s="198" t="s">
        <v>4</v>
      </c>
      <c r="C47" s="199"/>
      <c r="D47" s="199"/>
      <c r="E47" s="73" t="s">
        <v>5</v>
      </c>
      <c r="F47" s="74" t="s">
        <v>99</v>
      </c>
      <c r="G47" s="74" t="s">
        <v>6</v>
      </c>
      <c r="H47" s="74" t="s">
        <v>7</v>
      </c>
      <c r="I47" s="61" t="s">
        <v>96</v>
      </c>
    </row>
    <row r="48" spans="1:11" s="35" customFormat="1" ht="27.6" x14ac:dyDescent="0.3">
      <c r="A48" s="33"/>
      <c r="B48" s="200" t="s">
        <v>201</v>
      </c>
      <c r="C48" s="201"/>
      <c r="D48" s="201"/>
      <c r="E48" s="52" t="s">
        <v>202</v>
      </c>
      <c r="F48" s="52" t="s">
        <v>1830</v>
      </c>
      <c r="G48" s="52" t="s">
        <v>1831</v>
      </c>
      <c r="H48" s="52" t="s">
        <v>696</v>
      </c>
      <c r="I48" s="75" t="s">
        <v>859</v>
      </c>
    </row>
    <row r="49" spans="1:9" s="35" customFormat="1" ht="15.6" x14ac:dyDescent="0.3">
      <c r="A49" s="33"/>
      <c r="B49" s="202" t="s">
        <v>125</v>
      </c>
      <c r="C49" s="203"/>
      <c r="D49" s="203"/>
      <c r="E49" s="19"/>
      <c r="F49" s="19"/>
      <c r="G49" s="19"/>
      <c r="H49" s="19"/>
      <c r="I49" s="20"/>
    </row>
    <row r="50" spans="1:9" s="35" customFormat="1" ht="15" x14ac:dyDescent="0.3">
      <c r="A50" s="33"/>
      <c r="B50" s="204" t="s">
        <v>9</v>
      </c>
      <c r="C50" s="181"/>
      <c r="D50" s="205"/>
      <c r="E50" s="60" t="s">
        <v>10</v>
      </c>
      <c r="F50" s="60" t="s">
        <v>11</v>
      </c>
      <c r="G50" s="60" t="s">
        <v>12</v>
      </c>
      <c r="H50" s="228" t="s">
        <v>13</v>
      </c>
      <c r="I50" s="229"/>
    </row>
    <row r="51" spans="1:9" s="35" customFormat="1" ht="15.6" thickBot="1" x14ac:dyDescent="0.35">
      <c r="A51" s="33"/>
      <c r="B51" s="241" t="s">
        <v>203</v>
      </c>
      <c r="C51" s="242"/>
      <c r="D51" s="243"/>
      <c r="E51" s="76" t="s">
        <v>2120</v>
      </c>
      <c r="F51" s="76" t="s">
        <v>2123</v>
      </c>
      <c r="G51" s="11" t="s">
        <v>204</v>
      </c>
      <c r="H51" s="244" t="s">
        <v>205</v>
      </c>
      <c r="I51" s="245"/>
    </row>
    <row r="52" spans="1:9" s="35" customFormat="1" ht="15.6" thickBot="1" x14ac:dyDescent="0.35">
      <c r="A52" s="33"/>
      <c r="B52" s="65"/>
      <c r="C52" s="65"/>
      <c r="D52" s="65"/>
      <c r="E52" s="66"/>
      <c r="F52" s="66"/>
      <c r="G52" s="66"/>
      <c r="H52" s="67"/>
      <c r="I52" s="67"/>
    </row>
    <row r="53" spans="1:9" s="35" customFormat="1" ht="27" customHeight="1" thickBot="1" x14ac:dyDescent="0.35">
      <c r="A53" s="33"/>
      <c r="B53" s="206" t="s">
        <v>126</v>
      </c>
      <c r="C53" s="207"/>
      <c r="D53" s="207"/>
      <c r="E53" s="207"/>
      <c r="F53" s="207"/>
      <c r="G53" s="207"/>
      <c r="H53" s="55"/>
      <c r="I53" s="56"/>
    </row>
    <row r="54" spans="1:9" s="30" customFormat="1" ht="22.5" customHeight="1" x14ac:dyDescent="0.3">
      <c r="A54" s="14"/>
      <c r="B54" s="192" t="s">
        <v>9</v>
      </c>
      <c r="C54" s="193"/>
      <c r="D54" s="194"/>
      <c r="E54" s="195" t="s">
        <v>13</v>
      </c>
      <c r="F54" s="194"/>
      <c r="G54" s="25" t="s">
        <v>12</v>
      </c>
      <c r="H54" s="59" t="s">
        <v>10</v>
      </c>
      <c r="I54" s="26" t="s">
        <v>16</v>
      </c>
    </row>
    <row r="55" spans="1:9" s="35" customFormat="1" ht="26.4" customHeight="1" thickBot="1" x14ac:dyDescent="0.35">
      <c r="A55" s="33"/>
      <c r="B55" s="188" t="s">
        <v>163</v>
      </c>
      <c r="C55" s="189"/>
      <c r="D55" s="190"/>
      <c r="E55" s="191" t="s">
        <v>164</v>
      </c>
      <c r="F55" s="190"/>
      <c r="G55" s="43" t="s">
        <v>165</v>
      </c>
      <c r="H55" s="58" t="s">
        <v>2121</v>
      </c>
      <c r="I55" s="44">
        <v>45868</v>
      </c>
    </row>
    <row r="56" spans="1:9" s="35" customFormat="1" ht="13.8" x14ac:dyDescent="0.3"/>
  </sheetData>
  <sheetProtection formatCells="0" formatColumns="0" formatRows="0" insertRows="0" deleteRows="0"/>
  <mergeCells count="65">
    <mergeCell ref="E36:F36"/>
    <mergeCell ref="B3:I3"/>
    <mergeCell ref="B26:D26"/>
    <mergeCell ref="C27:I27"/>
    <mergeCell ref="H50:I50"/>
    <mergeCell ref="B33:E33"/>
    <mergeCell ref="E39:G39"/>
    <mergeCell ref="B40:E40"/>
    <mergeCell ref="B35:G35"/>
    <mergeCell ref="B36:D36"/>
    <mergeCell ref="B25:I25"/>
    <mergeCell ref="B5:I5"/>
    <mergeCell ref="B9:I9"/>
    <mergeCell ref="B14:D14"/>
    <mergeCell ref="B32:E32"/>
    <mergeCell ref="G32:H32"/>
    <mergeCell ref="B51:D51"/>
    <mergeCell ref="H51:I51"/>
    <mergeCell ref="H44:I44"/>
    <mergeCell ref="B45:D45"/>
    <mergeCell ref="H45:I45"/>
    <mergeCell ref="B46:E46"/>
    <mergeCell ref="B47:D47"/>
    <mergeCell ref="B50:D50"/>
    <mergeCell ref="B2:I2"/>
    <mergeCell ref="H13:I13"/>
    <mergeCell ref="H14:I14"/>
    <mergeCell ref="B15:I15"/>
    <mergeCell ref="B17:B18"/>
    <mergeCell ref="C17:C18"/>
    <mergeCell ref="D17:D18"/>
    <mergeCell ref="E17:E18"/>
    <mergeCell ref="B10:D10"/>
    <mergeCell ref="B11:D11"/>
    <mergeCell ref="B12:D12"/>
    <mergeCell ref="B13:D13"/>
    <mergeCell ref="F17:F18"/>
    <mergeCell ref="G17:I17"/>
    <mergeCell ref="B16:I16"/>
    <mergeCell ref="B4:I4"/>
    <mergeCell ref="D29:I29"/>
    <mergeCell ref="B31:I31"/>
    <mergeCell ref="B6:I6"/>
    <mergeCell ref="B7:E7"/>
    <mergeCell ref="G7:I7"/>
    <mergeCell ref="B8:E8"/>
    <mergeCell ref="G8:I8"/>
    <mergeCell ref="C28:D28"/>
    <mergeCell ref="E28:G28"/>
    <mergeCell ref="G36:I36"/>
    <mergeCell ref="G37:I37"/>
    <mergeCell ref="B37:D37"/>
    <mergeCell ref="E37:F37"/>
    <mergeCell ref="B55:D55"/>
    <mergeCell ref="E55:F55"/>
    <mergeCell ref="B54:D54"/>
    <mergeCell ref="E54:F54"/>
    <mergeCell ref="B39:D39"/>
    <mergeCell ref="B41:D41"/>
    <mergeCell ref="B42:D42"/>
    <mergeCell ref="B43:D43"/>
    <mergeCell ref="B44:D44"/>
    <mergeCell ref="B48:D48"/>
    <mergeCell ref="B53:G53"/>
    <mergeCell ref="B49:D49"/>
  </mergeCells>
  <dataValidations count="1">
    <dataValidation type="list" allowBlank="1" showInputMessage="1" showErrorMessage="1" sqref="F7" xr:uid="{00000000-0002-0000-0000-000000000000}">
      <formula1>#REF!</formula1>
    </dataValidation>
  </dataValidations>
  <hyperlinks>
    <hyperlink ref="E55" r:id="rId1" xr:uid="{96915893-6183-41F6-A674-666DEF6BE785}"/>
    <hyperlink ref="G8" r:id="rId2" xr:uid="{1148051B-9028-4885-BBFF-C83E535E3B09}"/>
    <hyperlink ref="H14" r:id="rId3" xr:uid="{70B53746-1CE8-41BE-BB2A-CA548193D105}"/>
    <hyperlink ref="I19" r:id="rId4" xr:uid="{4AB51614-DDF1-4A07-B4FD-387853E0D6D1}"/>
    <hyperlink ref="I20" r:id="rId5" xr:uid="{FA769A7A-24DD-4C71-991F-975E5C23D7A1}"/>
    <hyperlink ref="I21" r:id="rId6" xr:uid="{C0A732E7-8EA2-4101-B546-A86FB828A196}"/>
    <hyperlink ref="H45" r:id="rId7" xr:uid="{8789DE57-86E6-4B8A-8155-64D70EA5B001}"/>
    <hyperlink ref="H51" r:id="rId8" xr:uid="{EDB1C94B-E829-4EA2-917F-9FA8DB728107}"/>
  </hyperlinks>
  <printOptions horizontalCentered="1"/>
  <pageMargins left="0.55118110236220474" right="0.31496062992125984" top="0.39370078740157483" bottom="0.39370078740157483" header="0.31496062992125984" footer="0.31496062992125984"/>
  <pageSetup paperSize="9" scale="45" orientation="portrait" r:id="rId9"/>
  <drawing r:id="rId10"/>
  <legacyDrawing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</xdr:col>
                    <xdr:colOff>335280</xdr:colOff>
                    <xdr:row>26</xdr:row>
                    <xdr:rowOff>83820</xdr:rowOff>
                  </from>
                  <to>
                    <xdr:col>1</xdr:col>
                    <xdr:colOff>647700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</xdr:col>
                    <xdr:colOff>335280</xdr:colOff>
                    <xdr:row>27</xdr:row>
                    <xdr:rowOff>99060</xdr:rowOff>
                  </from>
                  <to>
                    <xdr:col>1</xdr:col>
                    <xdr:colOff>647700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1</xdr:col>
                    <xdr:colOff>342900</xdr:colOff>
                    <xdr:row>28</xdr:row>
                    <xdr:rowOff>76200</xdr:rowOff>
                  </from>
                  <to>
                    <xdr:col>1</xdr:col>
                    <xdr:colOff>670560</xdr:colOff>
                    <xdr:row>28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'Listas suspensas'!$A$2:$A$19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5AC0-BB44-4A49-BBC7-EAB3F23C568B}">
  <dimension ref="A1:C145"/>
  <sheetViews>
    <sheetView topLeftCell="A125" workbookViewId="0">
      <selection activeCell="A42" sqref="A42"/>
    </sheetView>
  </sheetViews>
  <sheetFormatPr defaultRowHeight="14.4" x14ac:dyDescent="0.3"/>
  <cols>
    <col min="1" max="1" width="28.5546875" customWidth="1"/>
    <col min="2" max="2" width="13.6640625" customWidth="1"/>
    <col min="3" max="3" width="29.33203125" style="177" customWidth="1"/>
  </cols>
  <sheetData>
    <row r="1" spans="1:3" ht="18.600000000000001" thickBot="1" x14ac:dyDescent="0.35">
      <c r="A1" s="163" t="s">
        <v>7</v>
      </c>
      <c r="B1" s="163" t="s">
        <v>1964</v>
      </c>
      <c r="C1" s="164" t="s">
        <v>1965</v>
      </c>
    </row>
    <row r="2" spans="1:3" ht="19.2" thickTop="1" thickBot="1" x14ac:dyDescent="0.35">
      <c r="A2" s="165" t="s">
        <v>1966</v>
      </c>
      <c r="B2" s="166">
        <v>40548.887000000002</v>
      </c>
      <c r="C2" s="167">
        <v>0.18640877061364905</v>
      </c>
    </row>
    <row r="3" spans="1:3" ht="18.600000000000001" thickBot="1" x14ac:dyDescent="0.35">
      <c r="A3" s="168" t="s">
        <v>1967</v>
      </c>
      <c r="B3" s="169">
        <v>14732.83</v>
      </c>
      <c r="C3" s="170">
        <v>6.7728831323036975E-2</v>
      </c>
    </row>
    <row r="4" spans="1:3" ht="18.600000000000001" thickBot="1" x14ac:dyDescent="0.35">
      <c r="A4" s="171" t="s">
        <v>1968</v>
      </c>
      <c r="B4" s="172">
        <v>10995.42416</v>
      </c>
      <c r="C4" s="173">
        <v>5.0547466322348494E-2</v>
      </c>
    </row>
    <row r="5" spans="1:3" ht="18.600000000000001" thickBot="1" x14ac:dyDescent="0.35">
      <c r="A5" s="168" t="s">
        <v>1969</v>
      </c>
      <c r="B5" s="169">
        <v>10749.12</v>
      </c>
      <c r="C5" s="170">
        <v>4.9415172465241457E-2</v>
      </c>
    </row>
    <row r="6" spans="1:3" ht="18.600000000000001" thickBot="1" x14ac:dyDescent="0.35">
      <c r="A6" s="171" t="s">
        <v>1970</v>
      </c>
      <c r="B6" s="172">
        <v>7929.4</v>
      </c>
      <c r="C6" s="173">
        <v>3.6452534583843663E-2</v>
      </c>
    </row>
    <row r="7" spans="1:3" ht="18.600000000000001" thickBot="1" x14ac:dyDescent="0.35">
      <c r="A7" s="168" t="s">
        <v>1971</v>
      </c>
      <c r="B7" s="169">
        <v>6092.5</v>
      </c>
      <c r="C7" s="170">
        <v>2.8008054449525501E-2</v>
      </c>
    </row>
    <row r="8" spans="1:3" ht="19.2" thickTop="1" thickBot="1" x14ac:dyDescent="0.35">
      <c r="A8" s="165" t="s">
        <v>1972</v>
      </c>
      <c r="B8" s="166">
        <v>6015.3680000000004</v>
      </c>
      <c r="C8" s="167">
        <v>2.7653468112914786E-2</v>
      </c>
    </row>
    <row r="9" spans="1:3" ht="18.600000000000001" thickBot="1" x14ac:dyDescent="0.35">
      <c r="A9" s="168" t="s">
        <v>1973</v>
      </c>
      <c r="B9" s="169">
        <v>5625.9568200000003</v>
      </c>
      <c r="C9" s="170">
        <v>2.5863291743166081E-2</v>
      </c>
    </row>
    <row r="10" spans="1:3" ht="18.600000000000001" thickBot="1" x14ac:dyDescent="0.35">
      <c r="A10" s="171" t="s">
        <v>1974</v>
      </c>
      <c r="B10" s="172">
        <v>5246.44</v>
      </c>
      <c r="C10" s="173">
        <v>2.4118601097442523E-2</v>
      </c>
    </row>
    <row r="11" spans="1:3" ht="18.600000000000001" thickBot="1" x14ac:dyDescent="0.35">
      <c r="A11" s="168" t="s">
        <v>1975</v>
      </c>
      <c r="B11" s="169">
        <v>4825.2502999999997</v>
      </c>
      <c r="C11" s="170">
        <v>2.218233453179963E-2</v>
      </c>
    </row>
    <row r="12" spans="1:3" ht="18.600000000000001" thickBot="1" x14ac:dyDescent="0.35">
      <c r="A12" s="171" t="s">
        <v>1976</v>
      </c>
      <c r="B12" s="172">
        <v>4529.63</v>
      </c>
      <c r="C12" s="173">
        <v>2.082332764484271E-2</v>
      </c>
    </row>
    <row r="13" spans="1:3" ht="18.600000000000001" thickBot="1" x14ac:dyDescent="0.35">
      <c r="A13" s="168" t="s">
        <v>1977</v>
      </c>
      <c r="B13" s="169">
        <v>4262.9129999999996</v>
      </c>
      <c r="C13" s="170">
        <v>1.9597193174819876E-2</v>
      </c>
    </row>
    <row r="14" spans="1:3" ht="19.2" thickTop="1" thickBot="1" x14ac:dyDescent="0.35">
      <c r="A14" s="165" t="s">
        <v>1978</v>
      </c>
      <c r="B14" s="166">
        <v>4153.5257700000002</v>
      </c>
      <c r="C14" s="167">
        <v>1.9094325141348765E-2</v>
      </c>
    </row>
    <row r="15" spans="1:3" ht="18.600000000000001" thickBot="1" x14ac:dyDescent="0.35">
      <c r="A15" s="168" t="s">
        <v>1979</v>
      </c>
      <c r="B15" s="169">
        <v>4096.3950000000004</v>
      </c>
      <c r="C15" s="170">
        <v>1.8831687190277231E-2</v>
      </c>
    </row>
    <row r="16" spans="1:3" ht="19.2" thickTop="1" thickBot="1" x14ac:dyDescent="0.35">
      <c r="A16" s="165" t="s">
        <v>1980</v>
      </c>
      <c r="B16" s="166">
        <v>4057.16</v>
      </c>
      <c r="C16" s="167">
        <v>1.865131853761787E-2</v>
      </c>
    </row>
    <row r="17" spans="1:3" ht="18.600000000000001" thickBot="1" x14ac:dyDescent="0.35">
      <c r="A17" s="168" t="s">
        <v>1981</v>
      </c>
      <c r="B17" s="169">
        <v>3981.9789999999998</v>
      </c>
      <c r="C17" s="170">
        <v>1.8305701214422175E-2</v>
      </c>
    </row>
    <row r="18" spans="1:3" ht="18.600000000000001" thickBot="1" x14ac:dyDescent="0.35">
      <c r="A18" s="171" t="s">
        <v>1982</v>
      </c>
      <c r="B18" s="172">
        <v>3514.2</v>
      </c>
      <c r="C18" s="173">
        <v>1.6155257274767749E-2</v>
      </c>
    </row>
    <row r="19" spans="1:3" ht="18.600000000000001" thickBot="1" x14ac:dyDescent="0.35">
      <c r="A19" s="168" t="s">
        <v>1983</v>
      </c>
      <c r="B19" s="169">
        <v>3496.09</v>
      </c>
      <c r="C19" s="170">
        <v>1.6072003131791811E-2</v>
      </c>
    </row>
    <row r="20" spans="1:3" ht="18.600000000000001" thickBot="1" x14ac:dyDescent="0.35">
      <c r="A20" s="171" t="s">
        <v>1984</v>
      </c>
      <c r="B20" s="172">
        <v>3337.85</v>
      </c>
      <c r="C20" s="173">
        <v>1.5344552243635403E-2</v>
      </c>
    </row>
    <row r="21" spans="1:3" ht="18.600000000000001" thickBot="1" x14ac:dyDescent="0.35">
      <c r="A21" s="168" t="s">
        <v>1985</v>
      </c>
      <c r="B21" s="169">
        <v>3205.5250000000001</v>
      </c>
      <c r="C21" s="170">
        <v>1.4736236149251578E-2</v>
      </c>
    </row>
    <row r="22" spans="1:3" ht="19.2" thickTop="1" thickBot="1" x14ac:dyDescent="0.35">
      <c r="A22" s="165" t="s">
        <v>1986</v>
      </c>
      <c r="B22" s="166">
        <v>2931.2440000000001</v>
      </c>
      <c r="C22" s="167">
        <v>1.3475328938341392E-2</v>
      </c>
    </row>
    <row r="23" spans="1:3" ht="18.600000000000001" thickBot="1" x14ac:dyDescent="0.35">
      <c r="A23" s="168" t="s">
        <v>1987</v>
      </c>
      <c r="B23" s="169">
        <v>2463.02</v>
      </c>
      <c r="C23" s="170">
        <v>1.1322839272920854E-2</v>
      </c>
    </row>
    <row r="24" spans="1:3" ht="18.600000000000001" thickBot="1" x14ac:dyDescent="0.35">
      <c r="A24" s="171" t="s">
        <v>1988</v>
      </c>
      <c r="B24" s="172">
        <v>2406.5279999999998</v>
      </c>
      <c r="C24" s="173">
        <v>1.1063137834765318E-2</v>
      </c>
    </row>
    <row r="25" spans="1:3" ht="18.600000000000001" thickBot="1" x14ac:dyDescent="0.35">
      <c r="A25" s="168" t="s">
        <v>1989</v>
      </c>
      <c r="B25" s="169">
        <v>2388.25</v>
      </c>
      <c r="C25" s="170">
        <v>1.0979111372848465E-2</v>
      </c>
    </row>
    <row r="26" spans="1:3" ht="18.600000000000001" thickBot="1" x14ac:dyDescent="0.35">
      <c r="A26" s="171" t="s">
        <v>1990</v>
      </c>
      <c r="B26" s="172">
        <v>2337.462</v>
      </c>
      <c r="C26" s="173">
        <v>1.0745632001591593E-2</v>
      </c>
    </row>
    <row r="27" spans="1:3" ht="18.600000000000001" thickBot="1" x14ac:dyDescent="0.35">
      <c r="A27" s="168" t="s">
        <v>1991</v>
      </c>
      <c r="B27" s="169">
        <v>2322.1999999999998</v>
      </c>
      <c r="C27" s="170">
        <v>1.0675470503518771E-2</v>
      </c>
    </row>
    <row r="28" spans="1:3" ht="19.2" thickTop="1" thickBot="1" x14ac:dyDescent="0.35">
      <c r="A28" s="165" t="s">
        <v>1992</v>
      </c>
      <c r="B28" s="166">
        <v>2192.08</v>
      </c>
      <c r="C28" s="167">
        <v>1.0077291095234446E-2</v>
      </c>
    </row>
    <row r="29" spans="1:3" ht="18.600000000000001" thickBot="1" x14ac:dyDescent="0.35">
      <c r="A29" s="168" t="s">
        <v>1993</v>
      </c>
      <c r="B29" s="169">
        <v>2121.9960000000001</v>
      </c>
      <c r="C29" s="170">
        <v>9.755105377049704E-3</v>
      </c>
    </row>
    <row r="30" spans="1:3" ht="18.600000000000001" thickBot="1" x14ac:dyDescent="0.35">
      <c r="A30" s="171" t="s">
        <v>1994</v>
      </c>
      <c r="B30" s="172">
        <v>2040.54</v>
      </c>
      <c r="C30" s="173">
        <v>9.3806410219835473E-3</v>
      </c>
    </row>
    <row r="31" spans="1:3" ht="18.600000000000001" thickBot="1" x14ac:dyDescent="0.35">
      <c r="A31" s="168" t="s">
        <v>1995</v>
      </c>
      <c r="B31" s="169">
        <v>1933.53</v>
      </c>
      <c r="C31" s="170">
        <v>8.8887014394404672E-3</v>
      </c>
    </row>
    <row r="32" spans="1:3" ht="18.600000000000001" thickBot="1" x14ac:dyDescent="0.35">
      <c r="A32" s="171" t="s">
        <v>1996</v>
      </c>
      <c r="B32" s="172">
        <v>1792.78</v>
      </c>
      <c r="C32" s="173">
        <v>8.2416544695971001E-3</v>
      </c>
    </row>
    <row r="33" spans="1:3" ht="18.600000000000001" thickBot="1" x14ac:dyDescent="0.35">
      <c r="A33" s="168" t="s">
        <v>1997</v>
      </c>
      <c r="B33" s="169">
        <v>1782.87</v>
      </c>
      <c r="C33" s="170">
        <v>8.1960968463562628E-3</v>
      </c>
    </row>
    <row r="34" spans="1:3" ht="19.2" thickTop="1" thickBot="1" x14ac:dyDescent="0.35">
      <c r="A34" s="165" t="s">
        <v>1998</v>
      </c>
      <c r="B34" s="166">
        <v>1732.51</v>
      </c>
      <c r="C34" s="167">
        <v>7.9645850495440994E-3</v>
      </c>
    </row>
    <row r="35" spans="1:3" ht="18.600000000000001" thickBot="1" x14ac:dyDescent="0.35">
      <c r="A35" s="168" t="s">
        <v>1999</v>
      </c>
      <c r="B35" s="169">
        <v>1671.0039999999999</v>
      </c>
      <c r="C35" s="170">
        <v>7.6818335687115153E-3</v>
      </c>
    </row>
    <row r="36" spans="1:3" ht="19.2" thickTop="1" thickBot="1" x14ac:dyDescent="0.35">
      <c r="A36" s="165" t="s">
        <v>2000</v>
      </c>
      <c r="B36" s="166">
        <v>1512.85</v>
      </c>
      <c r="C36" s="167">
        <v>6.9547780342986707E-3</v>
      </c>
    </row>
    <row r="37" spans="1:3" ht="18.600000000000001" thickBot="1" x14ac:dyDescent="0.35">
      <c r="A37" s="168" t="s">
        <v>2001</v>
      </c>
      <c r="B37" s="169">
        <v>1432.28</v>
      </c>
      <c r="C37" s="170">
        <v>6.5843867422185282E-3</v>
      </c>
    </row>
    <row r="38" spans="1:3" ht="18.600000000000001" thickBot="1" x14ac:dyDescent="0.35">
      <c r="A38" s="171" t="s">
        <v>2002</v>
      </c>
      <c r="B38" s="172">
        <v>1412.604</v>
      </c>
      <c r="C38" s="173">
        <v>6.4939334834004962E-3</v>
      </c>
    </row>
    <row r="39" spans="1:3" ht="18.600000000000001" thickBot="1" x14ac:dyDescent="0.35">
      <c r="A39" s="168" t="s">
        <v>2003</v>
      </c>
      <c r="B39" s="169">
        <v>1395.12</v>
      </c>
      <c r="C39" s="170">
        <v>6.4135571479067731E-3</v>
      </c>
    </row>
    <row r="40" spans="1:3" ht="19.2" thickTop="1" thickBot="1" x14ac:dyDescent="0.35">
      <c r="A40" s="165" t="s">
        <v>2004</v>
      </c>
      <c r="B40" s="166">
        <v>1322.17</v>
      </c>
      <c r="C40" s="167">
        <v>6.0781960363609578E-3</v>
      </c>
    </row>
    <row r="41" spans="1:3" ht="18.600000000000001" thickBot="1" x14ac:dyDescent="0.35">
      <c r="A41" s="168" t="s">
        <v>2005</v>
      </c>
      <c r="B41" s="169">
        <v>1304.78</v>
      </c>
      <c r="C41" s="170">
        <v>5.9982518317032224E-3</v>
      </c>
    </row>
    <row r="42" spans="1:3" ht="18.600000000000001" thickBot="1" x14ac:dyDescent="0.35">
      <c r="A42" s="171" t="s">
        <v>2006</v>
      </c>
      <c r="B42" s="172">
        <v>1294.19</v>
      </c>
      <c r="C42" s="173">
        <v>5.9495681556063044E-3</v>
      </c>
    </row>
    <row r="43" spans="1:3" ht="18.600000000000001" thickBot="1" x14ac:dyDescent="0.35">
      <c r="A43" s="168" t="s">
        <v>2007</v>
      </c>
      <c r="B43" s="169">
        <v>1222.7</v>
      </c>
      <c r="C43" s="170">
        <v>5.6209188634279575E-3</v>
      </c>
    </row>
    <row r="44" spans="1:3" ht="18.600000000000001" thickBot="1" x14ac:dyDescent="0.35">
      <c r="A44" s="171" t="s">
        <v>2008</v>
      </c>
      <c r="B44" s="172">
        <v>1143.08</v>
      </c>
      <c r="C44" s="173">
        <v>5.2548948510732227E-3</v>
      </c>
    </row>
    <row r="45" spans="1:3" ht="18.600000000000001" thickBot="1" x14ac:dyDescent="0.35">
      <c r="A45" s="168" t="s">
        <v>2009</v>
      </c>
      <c r="B45" s="169">
        <v>1100.46</v>
      </c>
      <c r="C45" s="170">
        <v>5.0589648911817534E-3</v>
      </c>
    </row>
    <row r="46" spans="1:3" ht="19.2" thickTop="1" thickBot="1" x14ac:dyDescent="0.35">
      <c r="A46" s="165" t="s">
        <v>2010</v>
      </c>
      <c r="B46" s="166">
        <v>1053.6199999999999</v>
      </c>
      <c r="C46" s="167">
        <v>4.8436350150363652E-3</v>
      </c>
    </row>
    <row r="47" spans="1:3" ht="18.600000000000001" thickBot="1" x14ac:dyDescent="0.35">
      <c r="A47" s="168" t="s">
        <v>2011</v>
      </c>
      <c r="B47" s="169">
        <v>884.13</v>
      </c>
      <c r="C47" s="170">
        <v>4.0644663406580192E-3</v>
      </c>
    </row>
    <row r="48" spans="1:3" ht="18.600000000000001" thickBot="1" x14ac:dyDescent="0.35">
      <c r="A48" s="171" t="s">
        <v>2012</v>
      </c>
      <c r="B48" s="172">
        <v>806.78800000000001</v>
      </c>
      <c r="C48" s="173">
        <v>3.7089146053711579E-3</v>
      </c>
    </row>
    <row r="49" spans="1:3" ht="18.600000000000001" thickBot="1" x14ac:dyDescent="0.35">
      <c r="A49" s="168" t="s">
        <v>2013</v>
      </c>
      <c r="B49" s="169">
        <v>793.4</v>
      </c>
      <c r="C49" s="170">
        <v>3.6473681411987743E-3</v>
      </c>
    </row>
    <row r="50" spans="1:3" ht="18.600000000000001" thickBot="1" x14ac:dyDescent="0.35">
      <c r="A50" s="171" t="s">
        <v>2014</v>
      </c>
      <c r="B50" s="172">
        <v>787.55</v>
      </c>
      <c r="C50" s="173">
        <v>3.6204748923633662E-3</v>
      </c>
    </row>
    <row r="51" spans="1:3" ht="18.600000000000001" thickBot="1" x14ac:dyDescent="0.35">
      <c r="A51" s="168" t="s">
        <v>2015</v>
      </c>
      <c r="B51" s="169">
        <v>718.32799999999997</v>
      </c>
      <c r="C51" s="170">
        <v>3.3022519058873621E-3</v>
      </c>
    </row>
    <row r="52" spans="1:3" ht="19.2" thickTop="1" thickBot="1" x14ac:dyDescent="0.35">
      <c r="A52" s="165" t="s">
        <v>2016</v>
      </c>
      <c r="B52" s="166">
        <v>704.93200000000002</v>
      </c>
      <c r="C52" s="167">
        <v>3.2406686646225544E-3</v>
      </c>
    </row>
    <row r="53" spans="1:3" ht="18.600000000000001" thickBot="1" x14ac:dyDescent="0.35">
      <c r="A53" s="168" t="s">
        <v>2017</v>
      </c>
      <c r="B53" s="169">
        <v>703.75</v>
      </c>
      <c r="C53" s="170">
        <v>3.2352348492168358E-3</v>
      </c>
    </row>
    <row r="54" spans="1:3" ht="19.2" thickTop="1" thickBot="1" x14ac:dyDescent="0.35">
      <c r="A54" s="165" t="s">
        <v>2018</v>
      </c>
      <c r="B54" s="166">
        <v>685.09</v>
      </c>
      <c r="C54" s="167">
        <v>3.1494522811367134E-3</v>
      </c>
    </row>
    <row r="55" spans="1:3" ht="18.600000000000001" thickBot="1" x14ac:dyDescent="0.35">
      <c r="A55" s="168" t="s">
        <v>2019</v>
      </c>
      <c r="B55" s="169">
        <v>665.29499999999996</v>
      </c>
      <c r="C55" s="170">
        <v>3.0584519630688662E-3</v>
      </c>
    </row>
    <row r="56" spans="1:3" ht="18.600000000000001" thickBot="1" x14ac:dyDescent="0.35">
      <c r="A56" s="171" t="s">
        <v>2020</v>
      </c>
      <c r="B56" s="172">
        <v>659.14499999999998</v>
      </c>
      <c r="C56" s="173">
        <v>3.0301795732675398E-3</v>
      </c>
    </row>
    <row r="57" spans="1:3" ht="18.600000000000001" thickBot="1" x14ac:dyDescent="0.35">
      <c r="A57" s="168" t="s">
        <v>2021</v>
      </c>
      <c r="B57" s="169">
        <v>657.74</v>
      </c>
      <c r="C57" s="170">
        <v>3.0237205964104888E-3</v>
      </c>
    </row>
    <row r="58" spans="1:3" ht="19.2" thickTop="1" thickBot="1" x14ac:dyDescent="0.35">
      <c r="A58" s="165" t="s">
        <v>2022</v>
      </c>
      <c r="B58" s="166">
        <v>585.69000000000005</v>
      </c>
      <c r="C58" s="167">
        <v>2.6924969077624281E-3</v>
      </c>
    </row>
    <row r="59" spans="1:3" ht="18.600000000000001" thickBot="1" x14ac:dyDescent="0.35">
      <c r="A59" s="168" t="s">
        <v>2023</v>
      </c>
      <c r="B59" s="169">
        <v>554.48780999999997</v>
      </c>
      <c r="C59" s="170">
        <v>2.5490561795778661E-3</v>
      </c>
    </row>
    <row r="60" spans="1:3" ht="18.600000000000001" thickBot="1" x14ac:dyDescent="0.35">
      <c r="A60" s="171" t="s">
        <v>2024</v>
      </c>
      <c r="B60" s="172">
        <v>553.94000000000005</v>
      </c>
      <c r="C60" s="173">
        <v>2.546537822202734E-3</v>
      </c>
    </row>
    <row r="61" spans="1:3" ht="18.600000000000001" thickBot="1" x14ac:dyDescent="0.35">
      <c r="A61" s="168" t="s">
        <v>2025</v>
      </c>
      <c r="B61" s="169">
        <v>551.82000000000005</v>
      </c>
      <c r="C61" s="170">
        <v>2.5367918927102443E-3</v>
      </c>
    </row>
    <row r="62" spans="1:3" ht="18.600000000000001" thickBot="1" x14ac:dyDescent="0.35">
      <c r="A62" s="171" t="s">
        <v>2026</v>
      </c>
      <c r="B62" s="172">
        <v>551.09699999999998</v>
      </c>
      <c r="C62" s="173">
        <v>2.5334681629823807E-3</v>
      </c>
    </row>
    <row r="63" spans="1:3" ht="18.600000000000001" thickBot="1" x14ac:dyDescent="0.35">
      <c r="A63" s="168" t="s">
        <v>2027</v>
      </c>
      <c r="B63" s="169">
        <v>508.05</v>
      </c>
      <c r="C63" s="170">
        <v>2.3355752257827544E-3</v>
      </c>
    </row>
    <row r="64" spans="1:3" ht="19.2" thickTop="1" thickBot="1" x14ac:dyDescent="0.35">
      <c r="A64" s="165" t="s">
        <v>2028</v>
      </c>
      <c r="B64" s="166">
        <v>497.70499999999998</v>
      </c>
      <c r="C64" s="167">
        <v>2.2880178481413361E-3</v>
      </c>
    </row>
    <row r="65" spans="1:3" ht="18.600000000000001" thickBot="1" x14ac:dyDescent="0.35">
      <c r="A65" s="168" t="s">
        <v>2029</v>
      </c>
      <c r="B65" s="169">
        <v>441.76</v>
      </c>
      <c r="C65" s="170">
        <v>2.0308310436803257E-3</v>
      </c>
    </row>
    <row r="66" spans="1:3" ht="18.600000000000001" thickBot="1" x14ac:dyDescent="0.35">
      <c r="A66" s="171" t="s">
        <v>2030</v>
      </c>
      <c r="B66" s="172">
        <v>400.61338699999999</v>
      </c>
      <c r="C66" s="173">
        <v>1.8416744450233619E-3</v>
      </c>
    </row>
    <row r="67" spans="1:3" ht="18.600000000000001" thickBot="1" x14ac:dyDescent="0.35">
      <c r="A67" s="168" t="s">
        <v>2031</v>
      </c>
      <c r="B67" s="169">
        <v>398.17896999999999</v>
      </c>
      <c r="C67" s="170">
        <v>1.830483097647268E-3</v>
      </c>
    </row>
    <row r="68" spans="1:3" ht="18.600000000000001" thickBot="1" x14ac:dyDescent="0.35">
      <c r="A68" s="171" t="s">
        <v>2032</v>
      </c>
      <c r="B68" s="172">
        <v>383.31</v>
      </c>
      <c r="C68" s="173">
        <v>1.7621284121538973E-3</v>
      </c>
    </row>
    <row r="69" spans="1:3" ht="18.600000000000001" thickBot="1" x14ac:dyDescent="0.35">
      <c r="A69" s="168" t="s">
        <v>2033</v>
      </c>
      <c r="B69" s="169">
        <v>368.67</v>
      </c>
      <c r="C69" s="170">
        <v>1.6948263330170811E-3</v>
      </c>
    </row>
    <row r="70" spans="1:3" ht="19.2" thickTop="1" thickBot="1" x14ac:dyDescent="0.35">
      <c r="A70" s="165" t="s">
        <v>2034</v>
      </c>
      <c r="B70" s="166">
        <v>357.06</v>
      </c>
      <c r="C70" s="167">
        <v>1.6414535776360403E-3</v>
      </c>
    </row>
    <row r="71" spans="1:3" ht="18.600000000000001" thickBot="1" x14ac:dyDescent="0.35">
      <c r="A71" s="168" t="s">
        <v>2035</v>
      </c>
      <c r="B71" s="169">
        <v>346.04</v>
      </c>
      <c r="C71" s="170">
        <v>1.5907931328213057E-3</v>
      </c>
    </row>
    <row r="72" spans="1:3" ht="19.2" thickTop="1" thickBot="1" x14ac:dyDescent="0.35">
      <c r="A72" s="165" t="s">
        <v>2036</v>
      </c>
      <c r="B72" s="166">
        <v>336.71800000000002</v>
      </c>
      <c r="C72" s="167">
        <v>1.5479386258736691E-3</v>
      </c>
    </row>
    <row r="73" spans="1:3" ht="18.600000000000001" thickBot="1" x14ac:dyDescent="0.35">
      <c r="A73" s="168" t="s">
        <v>2037</v>
      </c>
      <c r="B73" s="169">
        <v>325.58999999999997</v>
      </c>
      <c r="C73" s="170">
        <v>1.4967816903112036E-3</v>
      </c>
    </row>
    <row r="74" spans="1:3" ht="18.600000000000001" thickBot="1" x14ac:dyDescent="0.35">
      <c r="A74" s="171" t="s">
        <v>2038</v>
      </c>
      <c r="B74" s="172">
        <v>324.5</v>
      </c>
      <c r="C74" s="173">
        <v>1.4917708114683668E-3</v>
      </c>
    </row>
    <row r="75" spans="1:3" ht="18.600000000000001" thickBot="1" x14ac:dyDescent="0.35">
      <c r="A75" s="168" t="s">
        <v>2039</v>
      </c>
      <c r="B75" s="169">
        <v>321.72000000000003</v>
      </c>
      <c r="C75" s="170">
        <v>1.4789907718508568E-3</v>
      </c>
    </row>
    <row r="76" spans="1:3" ht="19.2" thickTop="1" thickBot="1" x14ac:dyDescent="0.35">
      <c r="A76" s="165" t="s">
        <v>2040</v>
      </c>
      <c r="B76" s="166">
        <v>319.66500000000002</v>
      </c>
      <c r="C76" s="167">
        <v>1.469543656234316E-3</v>
      </c>
    </row>
    <row r="77" spans="1:3" ht="18.600000000000001" thickBot="1" x14ac:dyDescent="0.35">
      <c r="A77" s="168" t="s">
        <v>2041</v>
      </c>
      <c r="B77" s="169">
        <v>296.87</v>
      </c>
      <c r="C77" s="170">
        <v>1.3647519285072854E-3</v>
      </c>
    </row>
    <row r="78" spans="1:3" ht="18.600000000000001" thickBot="1" x14ac:dyDescent="0.35">
      <c r="A78" s="171" t="s">
        <v>2042</v>
      </c>
      <c r="B78" s="172">
        <v>271.37</v>
      </c>
      <c r="C78" s="173">
        <v>1.2475249464042242E-3</v>
      </c>
    </row>
    <row r="79" spans="1:3" ht="18.600000000000001" thickBot="1" x14ac:dyDescent="0.35">
      <c r="A79" s="168" t="s">
        <v>2043</v>
      </c>
      <c r="B79" s="169">
        <v>260.13</v>
      </c>
      <c r="C79" s="170">
        <v>1.195853131547816E-3</v>
      </c>
    </row>
    <row r="80" spans="1:3" ht="18.600000000000001" thickBot="1" x14ac:dyDescent="0.35">
      <c r="A80" s="171" t="s">
        <v>2044</v>
      </c>
      <c r="B80" s="172">
        <v>238.25</v>
      </c>
      <c r="C80" s="173">
        <v>1.0952677837668364E-3</v>
      </c>
    </row>
    <row r="81" spans="1:3" ht="18.600000000000001" thickBot="1" x14ac:dyDescent="0.35">
      <c r="A81" s="168" t="s">
        <v>2045</v>
      </c>
      <c r="B81" s="169">
        <v>238.04</v>
      </c>
      <c r="C81" s="170">
        <v>1.0943023850906936E-3</v>
      </c>
    </row>
    <row r="82" spans="1:3" ht="19.2" thickTop="1" thickBot="1" x14ac:dyDescent="0.35">
      <c r="A82" s="165" t="s">
        <v>2046</v>
      </c>
      <c r="B82" s="166">
        <v>236.34</v>
      </c>
      <c r="C82" s="167">
        <v>1.0864872529504895E-3</v>
      </c>
    </row>
    <row r="83" spans="1:3" ht="18.600000000000001" thickBot="1" x14ac:dyDescent="0.35">
      <c r="A83" s="168" t="s">
        <v>2047</v>
      </c>
      <c r="B83" s="169">
        <v>201.85</v>
      </c>
      <c r="C83" s="170">
        <v>9.2793201323540791E-4</v>
      </c>
    </row>
    <row r="84" spans="1:3" ht="18.600000000000001" thickBot="1" x14ac:dyDescent="0.35">
      <c r="A84" s="171" t="s">
        <v>2048</v>
      </c>
      <c r="B84" s="172">
        <v>199.86</v>
      </c>
      <c r="C84" s="173">
        <v>9.1878371149481614E-4</v>
      </c>
    </row>
    <row r="85" spans="1:3" ht="18.600000000000001" thickBot="1" x14ac:dyDescent="0.35">
      <c r="A85" s="168" t="s">
        <v>2049</v>
      </c>
      <c r="B85" s="169">
        <v>166.42269999999999</v>
      </c>
      <c r="C85" s="170">
        <v>7.6506787742914196E-4</v>
      </c>
    </row>
    <row r="86" spans="1:3" ht="18.600000000000001" thickBot="1" x14ac:dyDescent="0.35">
      <c r="A86" s="171" t="s">
        <v>2050</v>
      </c>
      <c r="B86" s="172">
        <v>163.45827</v>
      </c>
      <c r="C86" s="173">
        <v>7.5143998791715077E-4</v>
      </c>
    </row>
    <row r="87" spans="1:3" ht="18.600000000000001" thickBot="1" x14ac:dyDescent="0.35">
      <c r="A87" s="168" t="s">
        <v>2051</v>
      </c>
      <c r="B87" s="169">
        <v>155.43</v>
      </c>
      <c r="C87" s="170">
        <v>7.145329344423059E-4</v>
      </c>
    </row>
    <row r="88" spans="1:3" ht="19.2" thickTop="1" thickBot="1" x14ac:dyDescent="0.35">
      <c r="A88" s="165" t="s">
        <v>2052</v>
      </c>
      <c r="B88" s="166">
        <v>155.34</v>
      </c>
      <c r="C88" s="167">
        <v>7.1411919215253036E-4</v>
      </c>
    </row>
    <row r="89" spans="1:3" ht="18.600000000000001" thickBot="1" x14ac:dyDescent="0.35">
      <c r="A89" s="168" t="s">
        <v>2053</v>
      </c>
      <c r="B89" s="169">
        <v>150</v>
      </c>
      <c r="C89" s="170">
        <v>6.8957048295918341E-4</v>
      </c>
    </row>
    <row r="90" spans="1:3" ht="19.2" thickTop="1" thickBot="1" x14ac:dyDescent="0.35">
      <c r="A90" s="165" t="s">
        <v>2054</v>
      </c>
      <c r="B90" s="166">
        <v>145.03</v>
      </c>
      <c r="C90" s="167">
        <v>6.6672271429046924E-4</v>
      </c>
    </row>
    <row r="91" spans="1:3" ht="18.600000000000001" thickBot="1" x14ac:dyDescent="0.35">
      <c r="A91" s="168" t="s">
        <v>2055</v>
      </c>
      <c r="B91" s="169">
        <v>144.52000000000001</v>
      </c>
      <c r="C91" s="170">
        <v>6.6437817464840801E-4</v>
      </c>
    </row>
    <row r="92" spans="1:3" ht="18.600000000000001" thickBot="1" x14ac:dyDescent="0.35">
      <c r="A92" s="171" t="s">
        <v>2056</v>
      </c>
      <c r="B92" s="172">
        <v>144.34</v>
      </c>
      <c r="C92" s="173">
        <v>6.6355069006885693E-4</v>
      </c>
    </row>
    <row r="93" spans="1:3" ht="18.600000000000001" thickBot="1" x14ac:dyDescent="0.35">
      <c r="A93" s="168" t="s">
        <v>2057</v>
      </c>
      <c r="B93" s="169">
        <v>144.09</v>
      </c>
      <c r="C93" s="170">
        <v>6.6240140593059162E-4</v>
      </c>
    </row>
    <row r="94" spans="1:3" ht="19.2" thickTop="1" thickBot="1" x14ac:dyDescent="0.35">
      <c r="A94" s="165" t="s">
        <v>2058</v>
      </c>
      <c r="B94" s="166">
        <v>138.32</v>
      </c>
      <c r="C94" s="167">
        <v>6.3587592801942839E-4</v>
      </c>
    </row>
    <row r="95" spans="1:3" ht="18.600000000000001" thickBot="1" x14ac:dyDescent="0.35">
      <c r="A95" s="168" t="s">
        <v>2059</v>
      </c>
      <c r="B95" s="169">
        <v>132.22</v>
      </c>
      <c r="C95" s="170">
        <v>6.078333950457549E-4</v>
      </c>
    </row>
    <row r="96" spans="1:3" ht="18.600000000000001" thickBot="1" x14ac:dyDescent="0.35">
      <c r="A96" s="171" t="s">
        <v>2060</v>
      </c>
      <c r="B96" s="172">
        <v>122</v>
      </c>
      <c r="C96" s="173">
        <v>5.6085065947346921E-4</v>
      </c>
    </row>
    <row r="97" spans="1:3" ht="18.600000000000001" thickBot="1" x14ac:dyDescent="0.35">
      <c r="A97" s="168" t="s">
        <v>2061</v>
      </c>
      <c r="B97" s="169">
        <v>111.24</v>
      </c>
      <c r="C97" s="170">
        <v>5.1138547016253049E-4</v>
      </c>
    </row>
    <row r="98" spans="1:3" ht="18.600000000000001" thickBot="1" x14ac:dyDescent="0.35">
      <c r="A98" s="171" t="s">
        <v>2062</v>
      </c>
      <c r="B98" s="172">
        <v>85.208920000000006</v>
      </c>
      <c r="C98" s="173">
        <v>3.9171704077886957E-4</v>
      </c>
    </row>
    <row r="99" spans="1:3" ht="18.600000000000001" thickBot="1" x14ac:dyDescent="0.35">
      <c r="A99" s="168" t="s">
        <v>2063</v>
      </c>
      <c r="B99" s="169">
        <v>79.09</v>
      </c>
      <c r="C99" s="170">
        <v>3.6358752998161216E-4</v>
      </c>
    </row>
    <row r="100" spans="1:3" ht="19.2" thickTop="1" thickBot="1" x14ac:dyDescent="0.35">
      <c r="A100" s="165" t="s">
        <v>2064</v>
      </c>
      <c r="B100" s="166">
        <v>78.86</v>
      </c>
      <c r="C100" s="167">
        <v>3.6253018857440806E-4</v>
      </c>
    </row>
    <row r="101" spans="1:3" ht="18.600000000000001" thickBot="1" x14ac:dyDescent="0.35">
      <c r="A101" s="168" t="s">
        <v>2065</v>
      </c>
      <c r="B101" s="169">
        <v>77.73</v>
      </c>
      <c r="C101" s="170">
        <v>3.5733542426944891E-4</v>
      </c>
    </row>
    <row r="102" spans="1:3" ht="18.600000000000001" thickBot="1" x14ac:dyDescent="0.35">
      <c r="A102" s="171" t="s">
        <v>2066</v>
      </c>
      <c r="B102" s="172">
        <v>77.365830000000003</v>
      </c>
      <c r="C102" s="173">
        <v>3.5566128505092059E-4</v>
      </c>
    </row>
    <row r="103" spans="1:3" ht="18.600000000000001" thickBot="1" x14ac:dyDescent="0.35">
      <c r="A103" s="168" t="s">
        <v>2067</v>
      </c>
      <c r="B103" s="169">
        <v>74.31</v>
      </c>
      <c r="C103" s="170">
        <v>3.4161321725797951E-4</v>
      </c>
    </row>
    <row r="104" spans="1:3" ht="18.600000000000001" thickBot="1" x14ac:dyDescent="0.35">
      <c r="A104" s="171" t="s">
        <v>2068</v>
      </c>
      <c r="B104" s="172">
        <v>71.28</v>
      </c>
      <c r="C104" s="173">
        <v>3.2768389350220397E-4</v>
      </c>
    </row>
    <row r="105" spans="1:3" ht="18.600000000000001" thickBot="1" x14ac:dyDescent="0.35">
      <c r="A105" s="168" t="s">
        <v>2069</v>
      </c>
      <c r="B105" s="169">
        <v>68.56</v>
      </c>
      <c r="C105" s="170">
        <v>3.1517968207787748E-4</v>
      </c>
    </row>
    <row r="106" spans="1:3" ht="19.2" thickTop="1" thickBot="1" x14ac:dyDescent="0.35">
      <c r="A106" s="165" t="s">
        <v>2070</v>
      </c>
      <c r="B106" s="166">
        <v>65.5</v>
      </c>
      <c r="C106" s="167">
        <v>3.0111244422551014E-4</v>
      </c>
    </row>
    <row r="107" spans="1:3" ht="18.600000000000001" thickBot="1" x14ac:dyDescent="0.35">
      <c r="A107" s="168" t="s">
        <v>2071</v>
      </c>
      <c r="B107" s="169">
        <v>65.172499999999999</v>
      </c>
      <c r="C107" s="170">
        <v>2.9960688200438257E-4</v>
      </c>
    </row>
    <row r="108" spans="1:3" ht="19.2" thickTop="1" thickBot="1" x14ac:dyDescent="0.35">
      <c r="A108" s="165" t="s">
        <v>2072</v>
      </c>
      <c r="B108" s="166">
        <v>59.597999999999999</v>
      </c>
      <c r="C108" s="167">
        <v>2.7398014428934279E-4</v>
      </c>
    </row>
    <row r="109" spans="1:3" ht="18.600000000000001" thickBot="1" x14ac:dyDescent="0.35">
      <c r="A109" s="168" t="s">
        <v>2073</v>
      </c>
      <c r="B109" s="169">
        <v>55.32</v>
      </c>
      <c r="C109" s="170">
        <v>2.5431359411534686E-4</v>
      </c>
    </row>
    <row r="110" spans="1:3" ht="18.600000000000001" thickBot="1" x14ac:dyDescent="0.35">
      <c r="A110" s="171" t="s">
        <v>2074</v>
      </c>
      <c r="B110" s="172">
        <v>54.44</v>
      </c>
      <c r="C110" s="173">
        <v>2.5026811394865297E-4</v>
      </c>
    </row>
    <row r="111" spans="1:3" ht="18.600000000000001" thickBot="1" x14ac:dyDescent="0.35">
      <c r="A111" s="168" t="s">
        <v>2075</v>
      </c>
      <c r="B111" s="169">
        <v>54.32</v>
      </c>
      <c r="C111" s="170">
        <v>2.4971645756228562E-4</v>
      </c>
    </row>
    <row r="112" spans="1:3" ht="19.2" thickTop="1" thickBot="1" x14ac:dyDescent="0.35">
      <c r="A112" s="165" t="s">
        <v>2076</v>
      </c>
      <c r="B112" s="166">
        <v>54.225000000000001</v>
      </c>
      <c r="C112" s="167">
        <v>2.4927972958974483E-4</v>
      </c>
    </row>
    <row r="113" spans="1:3" ht="18.600000000000001" thickBot="1" x14ac:dyDescent="0.35">
      <c r="A113" s="168" t="s">
        <v>2077</v>
      </c>
      <c r="B113" s="169">
        <v>45.732239999999997</v>
      </c>
      <c r="C113" s="170">
        <v>2.1023735215736859E-4</v>
      </c>
    </row>
    <row r="114" spans="1:3" ht="18.600000000000001" thickBot="1" x14ac:dyDescent="0.35">
      <c r="A114" s="171" t="s">
        <v>2078</v>
      </c>
      <c r="B114" s="172">
        <v>41.66</v>
      </c>
      <c r="C114" s="173">
        <v>1.9151670880053053E-4</v>
      </c>
    </row>
    <row r="115" spans="1:3" ht="18.600000000000001" thickBot="1" x14ac:dyDescent="0.35">
      <c r="A115" s="168" t="s">
        <v>2079</v>
      </c>
      <c r="B115" s="169">
        <v>39.22</v>
      </c>
      <c r="C115" s="170">
        <v>1.8029969561106116E-4</v>
      </c>
    </row>
    <row r="116" spans="1:3" ht="18.600000000000001" thickBot="1" x14ac:dyDescent="0.35">
      <c r="A116" s="171" t="s">
        <v>2080</v>
      </c>
      <c r="B116" s="172">
        <v>36.54</v>
      </c>
      <c r="C116" s="173">
        <v>1.6797936964885708E-4</v>
      </c>
    </row>
    <row r="117" spans="1:3" ht="18.600000000000001" thickBot="1" x14ac:dyDescent="0.35">
      <c r="A117" s="168" t="s">
        <v>2081</v>
      </c>
      <c r="B117" s="169">
        <v>35.67</v>
      </c>
      <c r="C117" s="170">
        <v>1.6397986084769383E-4</v>
      </c>
    </row>
    <row r="118" spans="1:3" ht="19.2" thickTop="1" thickBot="1" x14ac:dyDescent="0.35">
      <c r="A118" s="165" t="s">
        <v>2082</v>
      </c>
      <c r="B118" s="166">
        <v>35.119999999999997</v>
      </c>
      <c r="C118" s="167">
        <v>1.6145143574351013E-4</v>
      </c>
    </row>
    <row r="119" spans="1:3" ht="18.600000000000001" thickBot="1" x14ac:dyDescent="0.35">
      <c r="A119" s="168" t="s">
        <v>2083</v>
      </c>
      <c r="B119" s="169">
        <v>35</v>
      </c>
      <c r="C119" s="170">
        <v>1.6089977935714281E-4</v>
      </c>
    </row>
    <row r="120" spans="1:3" ht="18.600000000000001" thickBot="1" x14ac:dyDescent="0.35">
      <c r="A120" s="171" t="s">
        <v>2084</v>
      </c>
      <c r="B120" s="172">
        <v>34.125</v>
      </c>
      <c r="C120" s="173">
        <v>1.5687728487321425E-4</v>
      </c>
    </row>
    <row r="121" spans="1:3" ht="18.600000000000001" thickBot="1" x14ac:dyDescent="0.35">
      <c r="A121" s="168" t="s">
        <v>2085</v>
      </c>
      <c r="B121" s="169">
        <v>33.72</v>
      </c>
      <c r="C121" s="170">
        <v>1.5501544456922444E-4</v>
      </c>
    </row>
    <row r="122" spans="1:3" ht="18.600000000000001" thickBot="1" x14ac:dyDescent="0.35">
      <c r="A122" s="171" t="s">
        <v>2086</v>
      </c>
      <c r="B122" s="172">
        <v>33.35</v>
      </c>
      <c r="C122" s="173">
        <v>1.5331450404459181E-4</v>
      </c>
    </row>
    <row r="123" spans="1:3" ht="18.600000000000001" thickBot="1" x14ac:dyDescent="0.35">
      <c r="A123" s="168" t="s">
        <v>2087</v>
      </c>
      <c r="B123" s="169">
        <v>33.17</v>
      </c>
      <c r="C123" s="170">
        <v>1.5248701946504078E-4</v>
      </c>
    </row>
    <row r="124" spans="1:3" ht="19.2" thickTop="1" thickBot="1" x14ac:dyDescent="0.35">
      <c r="A124" s="165" t="s">
        <v>2088</v>
      </c>
      <c r="B124" s="166">
        <v>31.92</v>
      </c>
      <c r="C124" s="167">
        <v>1.4674059877371425E-4</v>
      </c>
    </row>
    <row r="125" spans="1:3" ht="18.600000000000001" thickBot="1" x14ac:dyDescent="0.35">
      <c r="A125" s="168" t="s">
        <v>2089</v>
      </c>
      <c r="B125" s="169">
        <v>30.57</v>
      </c>
      <c r="C125" s="170">
        <v>1.4053446442708158E-4</v>
      </c>
    </row>
    <row r="126" spans="1:3" ht="19.2" thickTop="1" thickBot="1" x14ac:dyDescent="0.35">
      <c r="A126" s="165" t="s">
        <v>2090</v>
      </c>
      <c r="B126" s="166">
        <v>30.16</v>
      </c>
      <c r="C126" s="167">
        <v>1.3864963844032648E-4</v>
      </c>
    </row>
    <row r="127" spans="1:3" ht="18.600000000000001" thickBot="1" x14ac:dyDescent="0.35">
      <c r="A127" s="168" t="s">
        <v>2091</v>
      </c>
      <c r="B127" s="169">
        <v>30</v>
      </c>
      <c r="C127" s="170">
        <v>1.3791409659183668E-4</v>
      </c>
    </row>
    <row r="128" spans="1:3" ht="18.600000000000001" thickBot="1" x14ac:dyDescent="0.35">
      <c r="A128" s="171" t="s">
        <v>2092</v>
      </c>
      <c r="B128" s="172">
        <v>28.98</v>
      </c>
      <c r="C128" s="173">
        <v>1.3322501730771423E-4</v>
      </c>
    </row>
    <row r="129" spans="1:3" ht="18.600000000000001" thickBot="1" x14ac:dyDescent="0.35">
      <c r="A129" s="168" t="s">
        <v>2093</v>
      </c>
      <c r="B129" s="169">
        <v>26.56</v>
      </c>
      <c r="C129" s="170">
        <v>1.2209994684930607E-4</v>
      </c>
    </row>
    <row r="130" spans="1:3" ht="19.2" thickTop="1" thickBot="1" x14ac:dyDescent="0.35">
      <c r="A130" s="165" t="s">
        <v>2094</v>
      </c>
      <c r="B130" s="166">
        <v>26.3918</v>
      </c>
      <c r="C130" s="167">
        <v>1.2132670848108119E-4</v>
      </c>
    </row>
    <row r="131" spans="1:3" ht="18.600000000000001" thickBot="1" x14ac:dyDescent="0.35">
      <c r="A131" s="168" t="s">
        <v>2095</v>
      </c>
      <c r="B131" s="169">
        <v>25.49</v>
      </c>
      <c r="C131" s="170">
        <v>1.1718101073753058E-4</v>
      </c>
    </row>
    <row r="132" spans="1:3" ht="18.600000000000001" thickBot="1" x14ac:dyDescent="0.35">
      <c r="A132" s="171" t="s">
        <v>2096</v>
      </c>
      <c r="B132" s="172">
        <v>18.542000000000002</v>
      </c>
      <c r="C132" s="173">
        <v>8.5240105966861212E-5</v>
      </c>
    </row>
    <row r="133" spans="1:3" ht="18.600000000000001" thickBot="1" x14ac:dyDescent="0.35">
      <c r="A133" s="168" t="s">
        <v>2097</v>
      </c>
      <c r="B133" s="169">
        <v>17.64</v>
      </c>
      <c r="C133" s="170">
        <v>8.1093488795999977E-5</v>
      </c>
    </row>
    <row r="134" spans="1:3" ht="18.600000000000001" thickBot="1" x14ac:dyDescent="0.35">
      <c r="A134" s="171" t="s">
        <v>2098</v>
      </c>
      <c r="B134" s="172">
        <v>16.149999999999999</v>
      </c>
      <c r="C134" s="173">
        <v>7.4243755331938747E-5</v>
      </c>
    </row>
    <row r="135" spans="1:3" ht="18.600000000000001" thickBot="1" x14ac:dyDescent="0.35">
      <c r="A135" s="168" t="s">
        <v>2099</v>
      </c>
      <c r="B135" s="169">
        <v>15.5</v>
      </c>
      <c r="C135" s="170">
        <v>7.1255616572448962E-5</v>
      </c>
    </row>
    <row r="136" spans="1:3" ht="18.600000000000001" thickBot="1" x14ac:dyDescent="0.35">
      <c r="A136" s="171" t="s">
        <v>2100</v>
      </c>
      <c r="B136" s="172">
        <v>14</v>
      </c>
      <c r="C136" s="173">
        <v>6.4359911742857128E-5</v>
      </c>
    </row>
    <row r="137" spans="1:3" ht="18.600000000000001" thickBot="1" x14ac:dyDescent="0.35">
      <c r="A137" s="168" t="s">
        <v>2101</v>
      </c>
      <c r="B137" s="169">
        <v>13.65</v>
      </c>
      <c r="C137" s="170">
        <v>6.2750913949285699E-5</v>
      </c>
    </row>
    <row r="138" spans="1:3" ht="18.600000000000001" thickBot="1" x14ac:dyDescent="0.35">
      <c r="A138" s="171" t="s">
        <v>2102</v>
      </c>
      <c r="B138" s="172">
        <v>13.396599999999999</v>
      </c>
      <c r="C138" s="173">
        <v>6.1585999546739974E-5</v>
      </c>
    </row>
    <row r="139" spans="1:3" ht="18.600000000000001" thickBot="1" x14ac:dyDescent="0.35">
      <c r="A139" s="168" t="s">
        <v>2103</v>
      </c>
      <c r="B139" s="169">
        <v>12.7</v>
      </c>
      <c r="C139" s="170">
        <v>5.8383634223877531E-5</v>
      </c>
    </row>
    <row r="140" spans="1:3" ht="18.600000000000001" thickBot="1" x14ac:dyDescent="0.35">
      <c r="A140" s="168" t="s">
        <v>2104</v>
      </c>
      <c r="B140" s="169">
        <v>10.38</v>
      </c>
      <c r="C140" s="170">
        <v>4.7718277420775499E-5</v>
      </c>
    </row>
    <row r="141" spans="1:3" ht="18.600000000000001" thickBot="1" x14ac:dyDescent="0.35">
      <c r="A141" s="171" t="s">
        <v>2105</v>
      </c>
      <c r="B141" s="172">
        <v>9.08</v>
      </c>
      <c r="C141" s="173">
        <v>4.1741999901795909E-5</v>
      </c>
    </row>
    <row r="142" spans="1:3" ht="18.600000000000001" thickBot="1" x14ac:dyDescent="0.35">
      <c r="A142" s="168" t="s">
        <v>2106</v>
      </c>
      <c r="B142" s="169">
        <v>7.50814</v>
      </c>
      <c r="C142" s="170">
        <v>3.4515944839501089E-5</v>
      </c>
    </row>
    <row r="143" spans="1:3" ht="18.600000000000001" thickBot="1" x14ac:dyDescent="0.35">
      <c r="A143" s="168" t="s">
        <v>2107</v>
      </c>
      <c r="B143" s="169">
        <v>7.2</v>
      </c>
      <c r="C143" s="170">
        <v>3.3099383182040808E-5</v>
      </c>
    </row>
    <row r="144" spans="1:3" ht="18.600000000000001" thickBot="1" x14ac:dyDescent="0.35">
      <c r="A144" s="171" t="s">
        <v>2108</v>
      </c>
      <c r="B144" s="172">
        <v>2.41</v>
      </c>
      <c r="C144" s="173">
        <v>1.1079099092877548E-5</v>
      </c>
    </row>
    <row r="145" spans="1:3" ht="19.2" thickTop="1" thickBot="1" x14ac:dyDescent="0.35">
      <c r="A145" s="174" t="s">
        <v>2109</v>
      </c>
      <c r="B145" s="175">
        <v>217526.71221700002</v>
      </c>
      <c r="C145" s="176">
        <v>1.0000000000000004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CC19-B0BC-4C20-84D4-FD5C234D40CE}">
  <dimension ref="A1:U42"/>
  <sheetViews>
    <sheetView zoomScaleNormal="100" workbookViewId="0">
      <selection activeCell="A43" sqref="A43"/>
    </sheetView>
  </sheetViews>
  <sheetFormatPr defaultRowHeight="14.4" x14ac:dyDescent="0.3"/>
  <cols>
    <col min="2" max="2" width="18.44140625" customWidth="1"/>
    <col min="4" max="4" width="25.33203125" customWidth="1"/>
    <col min="6" max="6" width="20.6640625" customWidth="1"/>
    <col min="9" max="9" width="10.88671875" customWidth="1"/>
    <col min="10" max="10" width="13.109375" customWidth="1"/>
    <col min="11" max="11" width="8" customWidth="1"/>
    <col min="12" max="12" width="8.6640625" customWidth="1"/>
    <col min="13" max="13" width="8.88671875" customWidth="1"/>
    <col min="15" max="15" width="6" customWidth="1"/>
  </cols>
  <sheetData>
    <row r="1" spans="1:21" ht="15" thickBot="1" x14ac:dyDescent="0.3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21" ht="30" customHeight="1" thickBot="1" x14ac:dyDescent="0.35">
      <c r="A2" s="259" t="s">
        <v>1959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1"/>
    </row>
    <row r="3" spans="1:21" ht="15" thickBot="1" x14ac:dyDescent="0.35">
      <c r="A3" s="262" t="s">
        <v>1958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4"/>
    </row>
    <row r="4" spans="1:21" ht="15" thickBot="1" x14ac:dyDescent="0.35">
      <c r="P4" s="128"/>
      <c r="Q4" s="128"/>
      <c r="R4" s="128"/>
      <c r="S4" s="128"/>
      <c r="T4" s="128"/>
      <c r="U4" s="128"/>
    </row>
    <row r="5" spans="1:21" ht="15" thickBot="1" x14ac:dyDescent="0.35">
      <c r="A5" s="265" t="s">
        <v>1960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7"/>
    </row>
    <row r="6" spans="1:21" ht="36" customHeight="1" thickBot="1" x14ac:dyDescent="0.35">
      <c r="A6" s="268" t="s">
        <v>1832</v>
      </c>
      <c r="B6" s="269"/>
      <c r="C6" s="268" t="s">
        <v>4</v>
      </c>
      <c r="D6" s="269"/>
      <c r="E6" s="268" t="s">
        <v>5</v>
      </c>
      <c r="F6" s="269"/>
      <c r="G6" s="268" t="s">
        <v>1833</v>
      </c>
      <c r="H6" s="270"/>
      <c r="I6" s="269"/>
      <c r="J6" s="134" t="s">
        <v>6</v>
      </c>
      <c r="K6" s="268" t="s">
        <v>7</v>
      </c>
      <c r="L6" s="269"/>
      <c r="M6" s="135" t="s">
        <v>96</v>
      </c>
      <c r="N6" s="268" t="s">
        <v>1834</v>
      </c>
      <c r="O6" s="269"/>
    </row>
    <row r="7" spans="1:21" x14ac:dyDescent="0.3">
      <c r="A7" t="s">
        <v>1835</v>
      </c>
      <c r="C7" s="107" t="s">
        <v>880</v>
      </c>
      <c r="E7" s="107" t="s">
        <v>915</v>
      </c>
      <c r="G7" t="s">
        <v>1836</v>
      </c>
      <c r="H7">
        <v>585</v>
      </c>
      <c r="J7" t="s">
        <v>1831</v>
      </c>
      <c r="K7" t="s">
        <v>1837</v>
      </c>
      <c r="M7" t="s">
        <v>686</v>
      </c>
      <c r="N7" t="s">
        <v>1838</v>
      </c>
    </row>
    <row r="8" spans="1:21" x14ac:dyDescent="0.3">
      <c r="A8" t="s">
        <v>1839</v>
      </c>
      <c r="C8" s="107" t="s">
        <v>881</v>
      </c>
      <c r="E8" s="107" t="s">
        <v>916</v>
      </c>
      <c r="G8" t="s">
        <v>1840</v>
      </c>
      <c r="H8">
        <v>1190</v>
      </c>
      <c r="J8" s="129" t="s">
        <v>1841</v>
      </c>
      <c r="K8" s="107" t="s">
        <v>1842</v>
      </c>
      <c r="M8" t="s">
        <v>686</v>
      </c>
      <c r="N8" t="s">
        <v>1838</v>
      </c>
    </row>
    <row r="9" spans="1:21" x14ac:dyDescent="0.3">
      <c r="A9" t="s">
        <v>1843</v>
      </c>
      <c r="C9" s="107" t="s">
        <v>882</v>
      </c>
      <c r="E9" s="107" t="s">
        <v>917</v>
      </c>
      <c r="G9" t="s">
        <v>1844</v>
      </c>
      <c r="H9">
        <v>145</v>
      </c>
      <c r="J9" s="129" t="s">
        <v>1845</v>
      </c>
      <c r="K9" t="s">
        <v>1846</v>
      </c>
      <c r="M9" t="s">
        <v>686</v>
      </c>
      <c r="N9" t="s">
        <v>1838</v>
      </c>
    </row>
    <row r="10" spans="1:21" x14ac:dyDescent="0.3">
      <c r="A10" t="s">
        <v>1847</v>
      </c>
      <c r="C10" t="s">
        <v>883</v>
      </c>
      <c r="E10" t="s">
        <v>918</v>
      </c>
      <c r="G10" t="s">
        <v>1848</v>
      </c>
      <c r="H10">
        <v>15000</v>
      </c>
      <c r="J10" t="s">
        <v>1849</v>
      </c>
      <c r="K10" t="s">
        <v>1850</v>
      </c>
      <c r="M10" t="s">
        <v>219</v>
      </c>
      <c r="N10" t="s">
        <v>1838</v>
      </c>
    </row>
    <row r="11" spans="1:21" x14ac:dyDescent="0.3">
      <c r="A11" t="s">
        <v>1851</v>
      </c>
      <c r="C11" s="107" t="s">
        <v>884</v>
      </c>
      <c r="E11" s="107" t="s">
        <v>919</v>
      </c>
      <c r="G11" t="s">
        <v>1852</v>
      </c>
      <c r="H11">
        <v>1510</v>
      </c>
      <c r="J11" t="s">
        <v>1853</v>
      </c>
      <c r="K11" t="s">
        <v>859</v>
      </c>
      <c r="M11" t="s">
        <v>686</v>
      </c>
      <c r="N11" t="s">
        <v>1838</v>
      </c>
    </row>
    <row r="12" spans="1:21" x14ac:dyDescent="0.3">
      <c r="A12" t="s">
        <v>1854</v>
      </c>
      <c r="C12" s="107" t="s">
        <v>885</v>
      </c>
      <c r="E12" s="107" t="s">
        <v>920</v>
      </c>
      <c r="G12" t="s">
        <v>1855</v>
      </c>
      <c r="H12">
        <v>87</v>
      </c>
      <c r="J12" t="s">
        <v>1856</v>
      </c>
      <c r="K12" t="s">
        <v>859</v>
      </c>
      <c r="M12" t="s">
        <v>686</v>
      </c>
      <c r="N12" t="s">
        <v>1838</v>
      </c>
    </row>
    <row r="13" spans="1:21" x14ac:dyDescent="0.3">
      <c r="A13" t="s">
        <v>1857</v>
      </c>
      <c r="C13" s="107" t="s">
        <v>886</v>
      </c>
      <c r="E13" s="107" t="s">
        <v>921</v>
      </c>
      <c r="G13" t="s">
        <v>1858</v>
      </c>
      <c r="H13">
        <v>24</v>
      </c>
      <c r="J13" t="s">
        <v>1859</v>
      </c>
      <c r="K13" t="s">
        <v>1860</v>
      </c>
      <c r="M13" t="s">
        <v>686</v>
      </c>
      <c r="N13" t="s">
        <v>1838</v>
      </c>
    </row>
    <row r="14" spans="1:21" x14ac:dyDescent="0.3">
      <c r="A14" t="s">
        <v>1861</v>
      </c>
      <c r="C14" s="107" t="s">
        <v>887</v>
      </c>
      <c r="E14" s="107" t="s">
        <v>922</v>
      </c>
      <c r="G14" s="130" t="s">
        <v>1862</v>
      </c>
      <c r="H14" s="131">
        <v>1</v>
      </c>
      <c r="J14" s="129" t="s">
        <v>1863</v>
      </c>
      <c r="K14" s="107" t="s">
        <v>1864</v>
      </c>
      <c r="M14" s="130" t="s">
        <v>1029</v>
      </c>
      <c r="N14" t="s">
        <v>1838</v>
      </c>
    </row>
    <row r="15" spans="1:21" x14ac:dyDescent="0.3">
      <c r="A15" t="s">
        <v>1865</v>
      </c>
      <c r="C15" s="107" t="s">
        <v>888</v>
      </c>
      <c r="E15" s="107" t="s">
        <v>923</v>
      </c>
      <c r="G15" t="s">
        <v>1866</v>
      </c>
      <c r="H15">
        <v>55</v>
      </c>
      <c r="J15" t="s">
        <v>1867</v>
      </c>
      <c r="K15" t="s">
        <v>1868</v>
      </c>
      <c r="M15" t="s">
        <v>367</v>
      </c>
      <c r="N15" t="s">
        <v>1838</v>
      </c>
    </row>
    <row r="16" spans="1:21" x14ac:dyDescent="0.3">
      <c r="A16" t="s">
        <v>1869</v>
      </c>
      <c r="C16" s="107" t="s">
        <v>889</v>
      </c>
      <c r="E16" s="107" t="s">
        <v>924</v>
      </c>
      <c r="G16" t="s">
        <v>1870</v>
      </c>
      <c r="H16">
        <v>888</v>
      </c>
      <c r="J16" t="s">
        <v>1871</v>
      </c>
      <c r="K16" t="s">
        <v>1872</v>
      </c>
      <c r="M16" t="s">
        <v>686</v>
      </c>
      <c r="N16" t="s">
        <v>1838</v>
      </c>
    </row>
    <row r="17" spans="1:14" x14ac:dyDescent="0.3">
      <c r="A17" t="s">
        <v>1873</v>
      </c>
      <c r="C17" s="107" t="s">
        <v>890</v>
      </c>
      <c r="E17" s="107" t="s">
        <v>925</v>
      </c>
      <c r="G17" t="s">
        <v>1874</v>
      </c>
      <c r="H17">
        <v>224071</v>
      </c>
      <c r="J17" t="s">
        <v>1875</v>
      </c>
      <c r="K17" t="s">
        <v>1876</v>
      </c>
      <c r="M17" t="s">
        <v>1001</v>
      </c>
      <c r="N17" t="s">
        <v>1838</v>
      </c>
    </row>
    <row r="18" spans="1:14" x14ac:dyDescent="0.3">
      <c r="A18" t="s">
        <v>1877</v>
      </c>
      <c r="C18" s="107" t="s">
        <v>891</v>
      </c>
      <c r="E18" s="107" t="s">
        <v>926</v>
      </c>
      <c r="G18" t="s">
        <v>1878</v>
      </c>
      <c r="H18">
        <v>300</v>
      </c>
      <c r="J18" t="s">
        <v>1879</v>
      </c>
      <c r="K18" t="s">
        <v>1880</v>
      </c>
      <c r="M18" t="s">
        <v>1001</v>
      </c>
      <c r="N18" t="s">
        <v>1838</v>
      </c>
    </row>
    <row r="19" spans="1:14" x14ac:dyDescent="0.3">
      <c r="A19" t="s">
        <v>892</v>
      </c>
      <c r="C19" s="107" t="s">
        <v>892</v>
      </c>
      <c r="E19" s="107" t="s">
        <v>927</v>
      </c>
      <c r="G19" s="107" t="s">
        <v>1881</v>
      </c>
      <c r="H19" s="132">
        <v>1017</v>
      </c>
      <c r="J19" s="107" t="s">
        <v>1882</v>
      </c>
      <c r="K19" s="107" t="s">
        <v>859</v>
      </c>
      <c r="M19" s="107" t="s">
        <v>686</v>
      </c>
      <c r="N19" t="s">
        <v>1838</v>
      </c>
    </row>
    <row r="20" spans="1:14" x14ac:dyDescent="0.3">
      <c r="A20" t="s">
        <v>1883</v>
      </c>
      <c r="C20" s="107" t="s">
        <v>893</v>
      </c>
      <c r="E20" s="107" t="s">
        <v>928</v>
      </c>
      <c r="G20" s="133" t="s">
        <v>1884</v>
      </c>
      <c r="H20">
        <v>780</v>
      </c>
      <c r="J20" t="s">
        <v>1885</v>
      </c>
      <c r="K20" s="107" t="s">
        <v>1886</v>
      </c>
      <c r="M20" t="s">
        <v>686</v>
      </c>
      <c r="N20" t="s">
        <v>1838</v>
      </c>
    </row>
    <row r="21" spans="1:14" x14ac:dyDescent="0.3">
      <c r="A21" t="s">
        <v>1887</v>
      </c>
      <c r="C21" s="107" t="s">
        <v>894</v>
      </c>
      <c r="E21" s="107" t="s">
        <v>929</v>
      </c>
      <c r="G21" s="107" t="s">
        <v>1888</v>
      </c>
      <c r="H21">
        <v>2222</v>
      </c>
      <c r="J21" s="129" t="s">
        <v>1889</v>
      </c>
      <c r="K21" t="s">
        <v>1367</v>
      </c>
      <c r="M21" s="107" t="s">
        <v>686</v>
      </c>
      <c r="N21" t="s">
        <v>1838</v>
      </c>
    </row>
    <row r="22" spans="1:14" x14ac:dyDescent="0.3">
      <c r="A22" t="s">
        <v>1890</v>
      </c>
      <c r="C22" s="107" t="s">
        <v>895</v>
      </c>
      <c r="E22" s="107" t="s">
        <v>930</v>
      </c>
      <c r="G22" t="s">
        <v>1891</v>
      </c>
      <c r="H22">
        <v>170</v>
      </c>
      <c r="J22" t="s">
        <v>1892</v>
      </c>
      <c r="K22" s="107" t="s">
        <v>1893</v>
      </c>
      <c r="M22" t="s">
        <v>686</v>
      </c>
      <c r="N22" t="s">
        <v>1838</v>
      </c>
    </row>
    <row r="23" spans="1:14" x14ac:dyDescent="0.3">
      <c r="A23" t="s">
        <v>1894</v>
      </c>
      <c r="C23" s="107" t="s">
        <v>896</v>
      </c>
      <c r="E23" s="107" t="s">
        <v>931</v>
      </c>
      <c r="G23" s="107" t="s">
        <v>1895</v>
      </c>
      <c r="H23" s="132">
        <v>2299</v>
      </c>
      <c r="J23" s="107" t="s">
        <v>1896</v>
      </c>
      <c r="K23" s="107" t="s">
        <v>1496</v>
      </c>
      <c r="M23" s="107" t="s">
        <v>1029</v>
      </c>
      <c r="N23" t="s">
        <v>1838</v>
      </c>
    </row>
    <row r="24" spans="1:14" x14ac:dyDescent="0.3">
      <c r="A24" t="s">
        <v>1897</v>
      </c>
      <c r="C24" s="107" t="s">
        <v>897</v>
      </c>
      <c r="E24" s="107" t="s">
        <v>932</v>
      </c>
      <c r="G24" t="s">
        <v>1898</v>
      </c>
      <c r="H24">
        <v>3170</v>
      </c>
      <c r="J24" t="s">
        <v>1899</v>
      </c>
      <c r="K24" s="107" t="s">
        <v>1860</v>
      </c>
      <c r="M24" t="s">
        <v>686</v>
      </c>
      <c r="N24" t="s">
        <v>1838</v>
      </c>
    </row>
    <row r="25" spans="1:14" x14ac:dyDescent="0.3">
      <c r="A25" t="s">
        <v>1900</v>
      </c>
      <c r="C25" s="107" t="s">
        <v>898</v>
      </c>
      <c r="E25" s="107" t="s">
        <v>933</v>
      </c>
      <c r="G25" s="107" t="s">
        <v>1901</v>
      </c>
      <c r="H25">
        <v>2270</v>
      </c>
      <c r="J25" s="107" t="s">
        <v>1902</v>
      </c>
      <c r="K25" s="107" t="s">
        <v>859</v>
      </c>
      <c r="M25" s="107" t="s">
        <v>686</v>
      </c>
      <c r="N25" s="107" t="s">
        <v>1903</v>
      </c>
    </row>
    <row r="26" spans="1:14" x14ac:dyDescent="0.3">
      <c r="A26" t="s">
        <v>1904</v>
      </c>
      <c r="C26" s="107" t="s">
        <v>899</v>
      </c>
      <c r="E26" s="107" t="s">
        <v>934</v>
      </c>
      <c r="G26" s="107" t="s">
        <v>1905</v>
      </c>
      <c r="H26" s="132" t="s">
        <v>1906</v>
      </c>
      <c r="J26" s="129" t="s">
        <v>1907</v>
      </c>
      <c r="K26" s="107" t="s">
        <v>1908</v>
      </c>
      <c r="M26" s="107" t="s">
        <v>686</v>
      </c>
      <c r="N26" s="107" t="s">
        <v>1903</v>
      </c>
    </row>
    <row r="27" spans="1:14" x14ac:dyDescent="0.3">
      <c r="A27" t="s">
        <v>1909</v>
      </c>
      <c r="C27" s="107" t="s">
        <v>900</v>
      </c>
      <c r="E27" s="107" t="s">
        <v>935</v>
      </c>
      <c r="G27" s="107" t="s">
        <v>1910</v>
      </c>
      <c r="H27" s="132">
        <v>2502</v>
      </c>
      <c r="J27" s="129" t="s">
        <v>1911</v>
      </c>
      <c r="K27" s="107" t="s">
        <v>850</v>
      </c>
      <c r="M27" s="107" t="s">
        <v>686</v>
      </c>
      <c r="N27" s="107" t="s">
        <v>1903</v>
      </c>
    </row>
    <row r="28" spans="1:14" x14ac:dyDescent="0.3">
      <c r="A28" t="s">
        <v>1912</v>
      </c>
      <c r="C28" s="107" t="s">
        <v>901</v>
      </c>
      <c r="E28" s="107" t="s">
        <v>936</v>
      </c>
      <c r="G28" s="107" t="s">
        <v>1913</v>
      </c>
      <c r="H28" s="132">
        <v>111</v>
      </c>
      <c r="J28" s="129" t="s">
        <v>1914</v>
      </c>
      <c r="K28" s="107" t="s">
        <v>859</v>
      </c>
      <c r="M28" s="107" t="s">
        <v>686</v>
      </c>
      <c r="N28" s="107" t="s">
        <v>1903</v>
      </c>
    </row>
    <row r="29" spans="1:14" x14ac:dyDescent="0.3">
      <c r="A29" t="s">
        <v>1915</v>
      </c>
      <c r="C29" s="107" t="s">
        <v>902</v>
      </c>
      <c r="E29" s="107" t="s">
        <v>937</v>
      </c>
      <c r="G29" s="107" t="s">
        <v>1916</v>
      </c>
      <c r="H29" s="132">
        <v>921</v>
      </c>
      <c r="J29" s="129" t="s">
        <v>1917</v>
      </c>
      <c r="K29" s="107" t="s">
        <v>859</v>
      </c>
      <c r="M29" s="107" t="s">
        <v>686</v>
      </c>
      <c r="N29" s="107" t="s">
        <v>1903</v>
      </c>
    </row>
    <row r="30" spans="1:14" x14ac:dyDescent="0.3">
      <c r="A30" t="s">
        <v>1918</v>
      </c>
      <c r="C30" s="107" t="s">
        <v>903</v>
      </c>
      <c r="E30" s="107" t="s">
        <v>938</v>
      </c>
      <c r="G30" s="107" t="s">
        <v>1919</v>
      </c>
      <c r="H30" s="132">
        <v>496</v>
      </c>
      <c r="J30" s="129" t="s">
        <v>1920</v>
      </c>
      <c r="K30" s="107" t="s">
        <v>1921</v>
      </c>
      <c r="M30" s="107" t="s">
        <v>686</v>
      </c>
      <c r="N30" s="107" t="s">
        <v>1903</v>
      </c>
    </row>
    <row r="31" spans="1:14" x14ac:dyDescent="0.3">
      <c r="A31" t="s">
        <v>1922</v>
      </c>
      <c r="C31" s="107" t="s">
        <v>904</v>
      </c>
      <c r="E31" s="107" t="s">
        <v>939</v>
      </c>
      <c r="G31" s="107" t="s">
        <v>1923</v>
      </c>
      <c r="H31" s="132">
        <v>352</v>
      </c>
      <c r="J31" s="129" t="s">
        <v>1924</v>
      </c>
      <c r="K31" s="107" t="s">
        <v>859</v>
      </c>
      <c r="M31" s="107" t="s">
        <v>686</v>
      </c>
      <c r="N31" t="s">
        <v>1838</v>
      </c>
    </row>
    <row r="32" spans="1:14" x14ac:dyDescent="0.3">
      <c r="A32" t="s">
        <v>1925</v>
      </c>
      <c r="C32" s="107" t="s">
        <v>905</v>
      </c>
      <c r="E32" s="107" t="s">
        <v>940</v>
      </c>
      <c r="G32" t="s">
        <v>1926</v>
      </c>
      <c r="H32">
        <v>399</v>
      </c>
      <c r="J32" s="129" t="s">
        <v>1927</v>
      </c>
      <c r="K32" t="s">
        <v>859</v>
      </c>
      <c r="M32" t="s">
        <v>686</v>
      </c>
      <c r="N32" t="s">
        <v>1838</v>
      </c>
    </row>
    <row r="33" spans="1:14" x14ac:dyDescent="0.3">
      <c r="A33" t="s">
        <v>1928</v>
      </c>
      <c r="C33" s="107" t="s">
        <v>906</v>
      </c>
      <c r="E33" s="107" t="s">
        <v>941</v>
      </c>
      <c r="G33" s="107" t="s">
        <v>1929</v>
      </c>
      <c r="H33" s="132">
        <v>878</v>
      </c>
      <c r="J33" s="129" t="s">
        <v>1930</v>
      </c>
      <c r="K33" t="s">
        <v>859</v>
      </c>
      <c r="M33" s="107" t="s">
        <v>686</v>
      </c>
      <c r="N33" t="s">
        <v>1838</v>
      </c>
    </row>
    <row r="34" spans="1:14" x14ac:dyDescent="0.3">
      <c r="A34" t="s">
        <v>1931</v>
      </c>
      <c r="C34" s="107" t="s">
        <v>907</v>
      </c>
      <c r="E34" s="107" t="s">
        <v>942</v>
      </c>
      <c r="G34" t="s">
        <v>1932</v>
      </c>
      <c r="H34">
        <v>1909</v>
      </c>
      <c r="J34" s="129" t="s">
        <v>1933</v>
      </c>
      <c r="K34" t="s">
        <v>859</v>
      </c>
      <c r="M34" t="s">
        <v>686</v>
      </c>
      <c r="N34" t="s">
        <v>1838</v>
      </c>
    </row>
    <row r="35" spans="1:14" x14ac:dyDescent="0.3">
      <c r="A35" t="s">
        <v>1934</v>
      </c>
      <c r="C35" s="107" t="s">
        <v>908</v>
      </c>
      <c r="E35" s="107" t="s">
        <v>943</v>
      </c>
      <c r="G35" t="s">
        <v>1935</v>
      </c>
      <c r="H35">
        <v>205</v>
      </c>
      <c r="J35" t="s">
        <v>1936</v>
      </c>
      <c r="K35" t="s">
        <v>859</v>
      </c>
      <c r="M35" t="s">
        <v>686</v>
      </c>
      <c r="N35" t="s">
        <v>1838</v>
      </c>
    </row>
    <row r="36" spans="1:14" x14ac:dyDescent="0.3">
      <c r="A36" t="s">
        <v>1937</v>
      </c>
      <c r="C36" s="107" t="s">
        <v>909</v>
      </c>
      <c r="E36" s="107" t="s">
        <v>944</v>
      </c>
      <c r="G36" t="s">
        <v>1938</v>
      </c>
      <c r="H36">
        <v>320</v>
      </c>
      <c r="J36" s="129" t="s">
        <v>1939</v>
      </c>
      <c r="K36" t="s">
        <v>1940</v>
      </c>
      <c r="M36" t="s">
        <v>686</v>
      </c>
      <c r="N36" t="s">
        <v>1838</v>
      </c>
    </row>
    <row r="37" spans="1:14" x14ac:dyDescent="0.3">
      <c r="A37" t="s">
        <v>1941</v>
      </c>
      <c r="C37" s="107" t="s">
        <v>910</v>
      </c>
      <c r="E37" s="107" t="s">
        <v>945</v>
      </c>
      <c r="G37" t="s">
        <v>1942</v>
      </c>
      <c r="H37">
        <v>684</v>
      </c>
      <c r="J37" t="s">
        <v>1943</v>
      </c>
      <c r="K37" s="107" t="s">
        <v>763</v>
      </c>
      <c r="M37" t="s">
        <v>686</v>
      </c>
      <c r="N37" t="s">
        <v>1838</v>
      </c>
    </row>
    <row r="38" spans="1:14" x14ac:dyDescent="0.3">
      <c r="A38" t="s">
        <v>1944</v>
      </c>
      <c r="C38" s="107" t="s">
        <v>911</v>
      </c>
      <c r="E38" s="107" t="s">
        <v>946</v>
      </c>
      <c r="G38" t="s">
        <v>1945</v>
      </c>
      <c r="H38">
        <v>81</v>
      </c>
      <c r="J38" s="129" t="s">
        <v>1946</v>
      </c>
      <c r="K38" s="107" t="s">
        <v>1037</v>
      </c>
      <c r="M38" t="s">
        <v>1029</v>
      </c>
      <c r="N38" t="s">
        <v>1838</v>
      </c>
    </row>
    <row r="39" spans="1:14" x14ac:dyDescent="0.3">
      <c r="A39" t="s">
        <v>1947</v>
      </c>
      <c r="C39" s="107" t="s">
        <v>912</v>
      </c>
      <c r="E39" s="107" t="s">
        <v>947</v>
      </c>
      <c r="G39" t="s">
        <v>1948</v>
      </c>
      <c r="H39">
        <v>696</v>
      </c>
      <c r="J39" s="129" t="s">
        <v>1949</v>
      </c>
      <c r="K39" t="s">
        <v>1950</v>
      </c>
      <c r="M39" t="s">
        <v>474</v>
      </c>
      <c r="N39" t="s">
        <v>1838</v>
      </c>
    </row>
    <row r="40" spans="1:14" x14ac:dyDescent="0.3">
      <c r="A40" t="s">
        <v>1951</v>
      </c>
      <c r="C40" s="107" t="s">
        <v>913</v>
      </c>
      <c r="E40" s="107" t="s">
        <v>948</v>
      </c>
      <c r="G40" t="s">
        <v>1952</v>
      </c>
      <c r="H40" s="132" t="s">
        <v>1953</v>
      </c>
      <c r="J40" t="s">
        <v>1954</v>
      </c>
      <c r="K40" t="s">
        <v>1955</v>
      </c>
      <c r="M40" t="s">
        <v>686</v>
      </c>
      <c r="N40" t="s">
        <v>1838</v>
      </c>
    </row>
    <row r="41" spans="1:14" x14ac:dyDescent="0.3">
      <c r="A41" t="s">
        <v>1956</v>
      </c>
      <c r="C41" s="107" t="s">
        <v>914</v>
      </c>
      <c r="E41" s="107" t="s">
        <v>949</v>
      </c>
      <c r="G41" s="133" t="s">
        <v>1957</v>
      </c>
      <c r="H41">
        <v>1909</v>
      </c>
      <c r="J41" t="s">
        <v>1933</v>
      </c>
      <c r="K41" s="107" t="s">
        <v>1886</v>
      </c>
      <c r="M41" t="s">
        <v>686</v>
      </c>
      <c r="N41" t="s">
        <v>1838</v>
      </c>
    </row>
    <row r="42" spans="1:14" x14ac:dyDescent="0.3">
      <c r="A42" t="s">
        <v>2116</v>
      </c>
      <c r="C42" s="107" t="s">
        <v>2110</v>
      </c>
      <c r="E42" s="107" t="s">
        <v>2111</v>
      </c>
      <c r="G42" t="s">
        <v>2112</v>
      </c>
      <c r="J42" t="s">
        <v>2113</v>
      </c>
      <c r="K42" s="107" t="s">
        <v>2114</v>
      </c>
      <c r="M42" t="s">
        <v>686</v>
      </c>
      <c r="N42" t="s">
        <v>2115</v>
      </c>
    </row>
  </sheetData>
  <mergeCells count="9">
    <mergeCell ref="A2:O2"/>
    <mergeCell ref="A3:O3"/>
    <mergeCell ref="A5:O5"/>
    <mergeCell ref="A6:B6"/>
    <mergeCell ref="C6:D6"/>
    <mergeCell ref="E6:F6"/>
    <mergeCell ref="G6:I6"/>
    <mergeCell ref="K6:L6"/>
    <mergeCell ref="N6:O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99D4-762F-4FAD-BA43-0C95DB758B51}">
  <sheetPr>
    <pageSetUpPr fitToPage="1"/>
  </sheetPr>
  <dimension ref="A1:I173"/>
  <sheetViews>
    <sheetView showGridLines="0" topLeftCell="D1" zoomScaleNormal="100" workbookViewId="0">
      <selection activeCell="E7" sqref="E7"/>
    </sheetView>
  </sheetViews>
  <sheetFormatPr defaultRowHeight="14.4" x14ac:dyDescent="0.3"/>
  <cols>
    <col min="1" max="1" width="4.109375" customWidth="1"/>
    <col min="2" max="2" width="18.77734375" customWidth="1"/>
    <col min="3" max="3" width="77.33203125" customWidth="1"/>
    <col min="4" max="4" width="21.109375" customWidth="1"/>
    <col min="5" max="5" width="37.21875" customWidth="1"/>
    <col min="6" max="6" width="14.88671875" customWidth="1"/>
    <col min="7" max="7" width="13.44140625" customWidth="1"/>
    <col min="8" max="8" width="10.6640625" customWidth="1"/>
    <col min="9" max="9" width="15.88671875" customWidth="1"/>
    <col min="10" max="10" width="13.21875" customWidth="1"/>
  </cols>
  <sheetData>
    <row r="1" spans="1:9" ht="9.75" customHeight="1" x14ac:dyDescent="0.3"/>
    <row r="2" spans="1:9" ht="17.25" customHeight="1" x14ac:dyDescent="0.3">
      <c r="B2" s="227" t="s">
        <v>107</v>
      </c>
      <c r="C2" s="227"/>
      <c r="D2" s="227"/>
      <c r="E2" s="227"/>
      <c r="F2" s="227"/>
      <c r="G2" s="227"/>
      <c r="H2" s="227"/>
      <c r="I2" s="227"/>
    </row>
    <row r="3" spans="1:9" ht="18" customHeight="1" x14ac:dyDescent="0.3">
      <c r="B3" s="227" t="s">
        <v>1829</v>
      </c>
      <c r="C3" s="227"/>
      <c r="D3" s="227"/>
      <c r="E3" s="227"/>
      <c r="F3" s="227"/>
      <c r="G3" s="227"/>
      <c r="H3" s="227"/>
      <c r="I3" s="227"/>
    </row>
    <row r="4" spans="1:9" ht="18" customHeight="1" x14ac:dyDescent="0.3">
      <c r="B4" s="227" t="s">
        <v>106</v>
      </c>
      <c r="C4" s="227"/>
      <c r="D4" s="227"/>
      <c r="E4" s="227"/>
      <c r="F4" s="227"/>
      <c r="G4" s="227"/>
      <c r="H4" s="227"/>
      <c r="I4" s="227"/>
    </row>
    <row r="5" spans="1:9" ht="11.25" customHeight="1" thickBot="1" x14ac:dyDescent="0.35">
      <c r="B5" s="252"/>
      <c r="C5" s="252"/>
      <c r="D5" s="252"/>
      <c r="E5" s="252"/>
      <c r="F5" s="252"/>
      <c r="G5" s="252"/>
      <c r="H5" s="252"/>
      <c r="I5" s="252"/>
    </row>
    <row r="6" spans="1:9" ht="33.75" customHeight="1" thickBot="1" x14ac:dyDescent="0.35">
      <c r="B6" s="271" t="s">
        <v>130</v>
      </c>
      <c r="C6" s="272"/>
      <c r="D6" s="272"/>
      <c r="E6" s="272"/>
      <c r="F6" s="272"/>
      <c r="G6" s="272"/>
      <c r="H6" s="272"/>
      <c r="I6" s="273"/>
    </row>
    <row r="7" spans="1:9" ht="49.5" customHeight="1" x14ac:dyDescent="0.3">
      <c r="B7" s="93" t="s">
        <v>127</v>
      </c>
      <c r="C7" s="94" t="s">
        <v>4</v>
      </c>
      <c r="D7" s="95" t="s">
        <v>5</v>
      </c>
      <c r="E7" s="96" t="s">
        <v>104</v>
      </c>
      <c r="F7" s="96" t="s">
        <v>6</v>
      </c>
      <c r="G7" s="96" t="s">
        <v>17</v>
      </c>
      <c r="H7" s="96" t="s">
        <v>96</v>
      </c>
      <c r="I7" s="98" t="s">
        <v>128</v>
      </c>
    </row>
    <row r="8" spans="1:9" s="37" customFormat="1" x14ac:dyDescent="0.3">
      <c r="A8" s="77">
        <v>1</v>
      </c>
      <c r="B8" s="112" t="s">
        <v>1828</v>
      </c>
      <c r="C8" s="111" t="s">
        <v>1827</v>
      </c>
      <c r="D8" s="113" t="s">
        <v>1826</v>
      </c>
      <c r="E8" s="111" t="s">
        <v>1825</v>
      </c>
      <c r="F8" s="111" t="s">
        <v>1824</v>
      </c>
      <c r="G8" s="111" t="s">
        <v>1228</v>
      </c>
      <c r="H8" s="111" t="s">
        <v>1227</v>
      </c>
      <c r="I8" s="127"/>
    </row>
    <row r="9" spans="1:9" s="37" customFormat="1" ht="18.75" customHeight="1" x14ac:dyDescent="0.3">
      <c r="A9" s="77">
        <v>2</v>
      </c>
      <c r="B9" s="112" t="s">
        <v>1823</v>
      </c>
      <c r="C9" s="111" t="s">
        <v>1823</v>
      </c>
      <c r="D9" s="111" t="s">
        <v>1822</v>
      </c>
      <c r="E9" s="111" t="s">
        <v>1821</v>
      </c>
      <c r="F9" s="111" t="s">
        <v>1820</v>
      </c>
      <c r="G9" s="111" t="s">
        <v>1807</v>
      </c>
      <c r="H9" s="111" t="s">
        <v>207</v>
      </c>
      <c r="I9" s="119"/>
    </row>
    <row r="10" spans="1:9" s="37" customFormat="1" x14ac:dyDescent="0.3">
      <c r="A10" s="77">
        <v>3</v>
      </c>
      <c r="B10" s="112" t="s">
        <v>1819</v>
      </c>
      <c r="C10" s="111" t="s">
        <v>1819</v>
      </c>
      <c r="D10" s="113" t="s">
        <v>1818</v>
      </c>
      <c r="E10" s="111" t="s">
        <v>1817</v>
      </c>
      <c r="F10" s="111" t="s">
        <v>1816</v>
      </c>
      <c r="G10" s="111" t="s">
        <v>1807</v>
      </c>
      <c r="H10" s="111" t="s">
        <v>207</v>
      </c>
      <c r="I10" s="119"/>
    </row>
    <row r="11" spans="1:9" s="37" customFormat="1" x14ac:dyDescent="0.3">
      <c r="A11" s="77">
        <v>4</v>
      </c>
      <c r="B11" s="112" t="s">
        <v>1815</v>
      </c>
      <c r="C11" s="111" t="s">
        <v>1815</v>
      </c>
      <c r="D11" s="113" t="s">
        <v>1814</v>
      </c>
      <c r="E11" s="111" t="s">
        <v>1813</v>
      </c>
      <c r="F11" s="111" t="s">
        <v>1812</v>
      </c>
      <c r="G11" s="111" t="s">
        <v>1807</v>
      </c>
      <c r="H11" s="111" t="s">
        <v>207</v>
      </c>
      <c r="I11" s="119"/>
    </row>
    <row r="12" spans="1:9" s="37" customFormat="1" x14ac:dyDescent="0.3">
      <c r="A12" s="77">
        <v>5</v>
      </c>
      <c r="B12" s="112" t="s">
        <v>1811</v>
      </c>
      <c r="C12" s="111" t="s">
        <v>1811</v>
      </c>
      <c r="D12" s="113" t="s">
        <v>1810</v>
      </c>
      <c r="E12" s="111" t="s">
        <v>1809</v>
      </c>
      <c r="F12" s="111" t="s">
        <v>1808</v>
      </c>
      <c r="G12" s="111" t="s">
        <v>1807</v>
      </c>
      <c r="H12" s="111" t="s">
        <v>207</v>
      </c>
      <c r="I12" s="119"/>
    </row>
    <row r="13" spans="1:9" s="37" customFormat="1" x14ac:dyDescent="0.3">
      <c r="A13" s="77">
        <v>6</v>
      </c>
      <c r="B13" s="112" t="s">
        <v>1806</v>
      </c>
      <c r="C13" s="111" t="s">
        <v>1806</v>
      </c>
      <c r="D13" s="111" t="s">
        <v>1805</v>
      </c>
      <c r="E13" s="111" t="s">
        <v>1804</v>
      </c>
      <c r="F13" s="111" t="s">
        <v>1803</v>
      </c>
      <c r="G13" s="111" t="s">
        <v>1802</v>
      </c>
      <c r="H13" s="111" t="s">
        <v>207</v>
      </c>
      <c r="I13" s="126"/>
    </row>
    <row r="14" spans="1:9" s="37" customFormat="1" x14ac:dyDescent="0.3">
      <c r="A14" s="77">
        <v>7</v>
      </c>
      <c r="B14" s="112" t="s">
        <v>1801</v>
      </c>
      <c r="C14" s="111" t="s">
        <v>1801</v>
      </c>
      <c r="D14" s="113" t="s">
        <v>1800</v>
      </c>
      <c r="E14" s="111" t="s">
        <v>1799</v>
      </c>
      <c r="F14" s="111" t="s">
        <v>1798</v>
      </c>
      <c r="G14" s="111" t="s">
        <v>1797</v>
      </c>
      <c r="H14" s="111" t="s">
        <v>207</v>
      </c>
      <c r="I14" s="119"/>
    </row>
    <row r="15" spans="1:9" s="37" customFormat="1" x14ac:dyDescent="0.3">
      <c r="A15" s="77">
        <v>8</v>
      </c>
      <c r="B15" s="112" t="s">
        <v>1796</v>
      </c>
      <c r="C15" s="111" t="s">
        <v>1795</v>
      </c>
      <c r="D15" s="113" t="s">
        <v>1794</v>
      </c>
      <c r="E15" s="111" t="s">
        <v>1793</v>
      </c>
      <c r="F15" s="111" t="s">
        <v>1792</v>
      </c>
      <c r="G15" s="111" t="s">
        <v>224</v>
      </c>
      <c r="H15" s="111" t="s">
        <v>173</v>
      </c>
      <c r="I15" s="119"/>
    </row>
    <row r="16" spans="1:9" s="37" customFormat="1" x14ac:dyDescent="0.3">
      <c r="A16" s="77">
        <v>9</v>
      </c>
      <c r="B16" s="112" t="s">
        <v>1791</v>
      </c>
      <c r="C16" s="111" t="s">
        <v>1790</v>
      </c>
      <c r="D16" s="113" t="s">
        <v>1789</v>
      </c>
      <c r="E16" s="111" t="s">
        <v>1788</v>
      </c>
      <c r="F16" s="111" t="s">
        <v>1787</v>
      </c>
      <c r="G16" s="111" t="s">
        <v>224</v>
      </c>
      <c r="H16" s="111" t="s">
        <v>173</v>
      </c>
      <c r="I16" s="119"/>
    </row>
    <row r="17" spans="1:9" s="37" customFormat="1" x14ac:dyDescent="0.3">
      <c r="A17" s="77">
        <v>10</v>
      </c>
      <c r="B17" s="112" t="s">
        <v>1786</v>
      </c>
      <c r="C17" s="111" t="s">
        <v>1785</v>
      </c>
      <c r="D17" s="111" t="s">
        <v>1784</v>
      </c>
      <c r="E17" s="111" t="s">
        <v>1783</v>
      </c>
      <c r="F17" s="111" t="s">
        <v>1782</v>
      </c>
      <c r="G17" s="111" t="s">
        <v>224</v>
      </c>
      <c r="H17" s="111" t="s">
        <v>173</v>
      </c>
      <c r="I17" s="119"/>
    </row>
    <row r="18" spans="1:9" x14ac:dyDescent="0.3">
      <c r="A18" s="77">
        <v>11</v>
      </c>
      <c r="B18" s="112" t="s">
        <v>1781</v>
      </c>
      <c r="C18" s="111" t="s">
        <v>1780</v>
      </c>
      <c r="D18" s="113" t="s">
        <v>1779</v>
      </c>
      <c r="E18" s="111" t="s">
        <v>1778</v>
      </c>
      <c r="F18" s="111" t="s">
        <v>1777</v>
      </c>
      <c r="G18" s="111" t="s">
        <v>224</v>
      </c>
      <c r="H18" s="111" t="s">
        <v>173</v>
      </c>
      <c r="I18" s="119"/>
    </row>
    <row r="19" spans="1:9" x14ac:dyDescent="0.3">
      <c r="A19" s="77">
        <v>12</v>
      </c>
      <c r="B19" s="112" t="s">
        <v>1776</v>
      </c>
      <c r="C19" s="111" t="s">
        <v>1776</v>
      </c>
      <c r="D19" s="111" t="s">
        <v>1775</v>
      </c>
      <c r="E19" s="111" t="s">
        <v>1774</v>
      </c>
      <c r="F19" s="111" t="s">
        <v>1773</v>
      </c>
      <c r="G19" s="111" t="s">
        <v>224</v>
      </c>
      <c r="H19" s="111" t="s">
        <v>173</v>
      </c>
      <c r="I19" s="119"/>
    </row>
    <row r="20" spans="1:9" x14ac:dyDescent="0.3">
      <c r="A20" s="77">
        <v>13</v>
      </c>
      <c r="B20" s="112" t="s">
        <v>1772</v>
      </c>
      <c r="C20" s="111" t="s">
        <v>1771</v>
      </c>
      <c r="D20" s="111" t="s">
        <v>1770</v>
      </c>
      <c r="E20" s="111" t="s">
        <v>1769</v>
      </c>
      <c r="F20" s="111" t="s">
        <v>1768</v>
      </c>
      <c r="G20" s="111" t="s">
        <v>1767</v>
      </c>
      <c r="H20" s="111" t="s">
        <v>344</v>
      </c>
      <c r="I20" s="119"/>
    </row>
    <row r="21" spans="1:9" x14ac:dyDescent="0.3">
      <c r="A21" s="77">
        <v>14</v>
      </c>
      <c r="B21" s="112" t="s">
        <v>1766</v>
      </c>
      <c r="C21" s="111" t="s">
        <v>1765</v>
      </c>
      <c r="D21" s="111" t="s">
        <v>1764</v>
      </c>
      <c r="E21" s="111" t="s">
        <v>1763</v>
      </c>
      <c r="F21" s="111" t="s">
        <v>1762</v>
      </c>
      <c r="G21" s="111" t="s">
        <v>1761</v>
      </c>
      <c r="H21" s="111" t="s">
        <v>344</v>
      </c>
      <c r="I21" s="119"/>
    </row>
    <row r="22" spans="1:9" x14ac:dyDescent="0.3">
      <c r="A22" s="77">
        <v>15</v>
      </c>
      <c r="B22" s="112" t="s">
        <v>1760</v>
      </c>
      <c r="C22" s="111" t="s">
        <v>1760</v>
      </c>
      <c r="D22" s="113" t="s">
        <v>1759</v>
      </c>
      <c r="E22" s="111" t="s">
        <v>1758</v>
      </c>
      <c r="F22" s="111" t="s">
        <v>1757</v>
      </c>
      <c r="G22" s="111" t="s">
        <v>1756</v>
      </c>
      <c r="H22" s="111" t="s">
        <v>1170</v>
      </c>
      <c r="I22" s="119"/>
    </row>
    <row r="23" spans="1:9" x14ac:dyDescent="0.3">
      <c r="A23" s="77">
        <v>16</v>
      </c>
      <c r="B23" s="112" t="s">
        <v>1755</v>
      </c>
      <c r="C23" s="111" t="s">
        <v>1754</v>
      </c>
      <c r="D23" s="111" t="s">
        <v>1753</v>
      </c>
      <c r="E23" s="111" t="s">
        <v>1752</v>
      </c>
      <c r="F23" s="111" t="s">
        <v>1751</v>
      </c>
      <c r="G23" s="111" t="s">
        <v>1750</v>
      </c>
      <c r="H23" s="111" t="s">
        <v>1170</v>
      </c>
      <c r="I23" s="119"/>
    </row>
    <row r="24" spans="1:9" x14ac:dyDescent="0.3">
      <c r="A24" s="77">
        <v>17</v>
      </c>
      <c r="B24" s="125" t="s">
        <v>1749</v>
      </c>
      <c r="C24" s="124" t="s">
        <v>1748</v>
      </c>
      <c r="D24" s="124" t="s">
        <v>1747</v>
      </c>
      <c r="E24" s="124" t="s">
        <v>1746</v>
      </c>
      <c r="F24" s="124" t="s">
        <v>1745</v>
      </c>
      <c r="G24" s="124" t="s">
        <v>1178</v>
      </c>
      <c r="H24" s="123" t="s">
        <v>1170</v>
      </c>
      <c r="I24" s="119"/>
    </row>
    <row r="25" spans="1:9" x14ac:dyDescent="0.3">
      <c r="A25" s="77">
        <v>18</v>
      </c>
      <c r="B25" s="112" t="s">
        <v>1744</v>
      </c>
      <c r="C25" s="111" t="s">
        <v>1743</v>
      </c>
      <c r="D25" s="113" t="s">
        <v>1742</v>
      </c>
      <c r="E25" s="111" t="s">
        <v>1741</v>
      </c>
      <c r="F25" s="111" t="s">
        <v>1740</v>
      </c>
      <c r="G25" s="111" t="s">
        <v>1739</v>
      </c>
      <c r="H25" s="111" t="s">
        <v>1170</v>
      </c>
      <c r="I25" s="119"/>
    </row>
    <row r="26" spans="1:9" x14ac:dyDescent="0.3">
      <c r="A26" s="77">
        <v>19</v>
      </c>
      <c r="B26" s="112" t="s">
        <v>1738</v>
      </c>
      <c r="C26" s="111" t="s">
        <v>1737</v>
      </c>
      <c r="D26" s="113" t="s">
        <v>1736</v>
      </c>
      <c r="E26" s="111" t="s">
        <v>1735</v>
      </c>
      <c r="F26" s="111" t="s">
        <v>1734</v>
      </c>
      <c r="G26" s="111" t="s">
        <v>1733</v>
      </c>
      <c r="H26" s="111" t="s">
        <v>1170</v>
      </c>
      <c r="I26" s="119"/>
    </row>
    <row r="27" spans="1:9" x14ac:dyDescent="0.3">
      <c r="A27" s="77">
        <v>20</v>
      </c>
      <c r="B27" s="112" t="s">
        <v>1732</v>
      </c>
      <c r="C27" s="111" t="s">
        <v>1731</v>
      </c>
      <c r="D27" s="111" t="s">
        <v>1730</v>
      </c>
      <c r="E27" s="111" t="s">
        <v>1729</v>
      </c>
      <c r="F27" s="111" t="s">
        <v>1728</v>
      </c>
      <c r="G27" s="111" t="s">
        <v>1727</v>
      </c>
      <c r="H27" s="111" t="s">
        <v>367</v>
      </c>
      <c r="I27" s="119"/>
    </row>
    <row r="28" spans="1:9" x14ac:dyDescent="0.3">
      <c r="A28" s="77">
        <v>21</v>
      </c>
      <c r="B28" s="112" t="s">
        <v>1726</v>
      </c>
      <c r="C28" s="111" t="s">
        <v>1725</v>
      </c>
      <c r="D28" s="111" t="s">
        <v>1724</v>
      </c>
      <c r="E28" s="111" t="s">
        <v>1723</v>
      </c>
      <c r="F28" s="111" t="s">
        <v>1722</v>
      </c>
      <c r="G28" s="111" t="s">
        <v>1721</v>
      </c>
      <c r="H28" s="111" t="s">
        <v>367</v>
      </c>
      <c r="I28" s="119"/>
    </row>
    <row r="29" spans="1:9" x14ac:dyDescent="0.3">
      <c r="A29" s="77">
        <v>22</v>
      </c>
      <c r="B29" s="112" t="s">
        <v>1720</v>
      </c>
      <c r="C29" s="111" t="s">
        <v>1719</v>
      </c>
      <c r="D29" s="111" t="s">
        <v>1718</v>
      </c>
      <c r="E29" s="111" t="s">
        <v>1717</v>
      </c>
      <c r="F29" s="111" t="s">
        <v>1716</v>
      </c>
      <c r="G29" s="111" t="s">
        <v>1688</v>
      </c>
      <c r="H29" s="111" t="s">
        <v>367</v>
      </c>
      <c r="I29" s="119"/>
    </row>
    <row r="30" spans="1:9" x14ac:dyDescent="0.3">
      <c r="A30" s="77">
        <v>23</v>
      </c>
      <c r="B30" s="112" t="s">
        <v>1715</v>
      </c>
      <c r="C30" s="111" t="s">
        <v>1714</v>
      </c>
      <c r="D30" s="111" t="s">
        <v>1713</v>
      </c>
      <c r="E30" s="111" t="s">
        <v>1712</v>
      </c>
      <c r="F30" s="111" t="s">
        <v>1711</v>
      </c>
      <c r="G30" s="111" t="s">
        <v>373</v>
      </c>
      <c r="H30" s="111" t="s">
        <v>367</v>
      </c>
      <c r="I30" s="119"/>
    </row>
    <row r="31" spans="1:9" x14ac:dyDescent="0.3">
      <c r="A31" s="77">
        <v>24</v>
      </c>
      <c r="B31" s="112" t="s">
        <v>1710</v>
      </c>
      <c r="C31" s="111" t="s">
        <v>1709</v>
      </c>
      <c r="D31" s="111" t="s">
        <v>1708</v>
      </c>
      <c r="E31" s="111" t="s">
        <v>1707</v>
      </c>
      <c r="F31" s="111" t="s">
        <v>1706</v>
      </c>
      <c r="G31" s="111" t="s">
        <v>1705</v>
      </c>
      <c r="H31" s="111" t="s">
        <v>367</v>
      </c>
      <c r="I31" s="119"/>
    </row>
    <row r="32" spans="1:9" x14ac:dyDescent="0.3">
      <c r="A32" s="77">
        <v>25</v>
      </c>
      <c r="B32" s="112" t="s">
        <v>1704</v>
      </c>
      <c r="C32" s="111" t="s">
        <v>1703</v>
      </c>
      <c r="D32" s="111" t="s">
        <v>1702</v>
      </c>
      <c r="E32" s="111" t="s">
        <v>1701</v>
      </c>
      <c r="F32" s="111" t="s">
        <v>1700</v>
      </c>
      <c r="G32" s="111" t="s">
        <v>1699</v>
      </c>
      <c r="H32" s="111" t="s">
        <v>367</v>
      </c>
      <c r="I32" s="119"/>
    </row>
    <row r="33" spans="1:9" x14ac:dyDescent="0.3">
      <c r="A33" s="77">
        <v>26</v>
      </c>
      <c r="B33" s="125" t="s">
        <v>1698</v>
      </c>
      <c r="C33" s="124" t="s">
        <v>1697</v>
      </c>
      <c r="D33" s="124" t="s">
        <v>1696</v>
      </c>
      <c r="E33" s="124" t="s">
        <v>1695</v>
      </c>
      <c r="F33" s="124" t="s">
        <v>1694</v>
      </c>
      <c r="G33" s="124" t="s">
        <v>373</v>
      </c>
      <c r="H33" s="123" t="s">
        <v>367</v>
      </c>
      <c r="I33" s="119"/>
    </row>
    <row r="34" spans="1:9" x14ac:dyDescent="0.3">
      <c r="A34" s="77">
        <v>27</v>
      </c>
      <c r="B34" s="112" t="s">
        <v>1693</v>
      </c>
      <c r="C34" s="111" t="s">
        <v>1692</v>
      </c>
      <c r="D34" s="111" t="s">
        <v>1691</v>
      </c>
      <c r="E34" s="111" t="s">
        <v>1690</v>
      </c>
      <c r="F34" s="111" t="s">
        <v>1689</v>
      </c>
      <c r="G34" s="111" t="s">
        <v>1688</v>
      </c>
      <c r="H34" s="111" t="s">
        <v>367</v>
      </c>
      <c r="I34" s="119"/>
    </row>
    <row r="35" spans="1:9" x14ac:dyDescent="0.3">
      <c r="A35" s="77">
        <v>28</v>
      </c>
      <c r="B35" s="112" t="s">
        <v>1687</v>
      </c>
      <c r="C35" s="111" t="s">
        <v>1687</v>
      </c>
      <c r="D35" s="111" t="s">
        <v>1686</v>
      </c>
      <c r="E35" s="111" t="s">
        <v>1685</v>
      </c>
      <c r="F35" s="111" t="s">
        <v>1684</v>
      </c>
      <c r="G35" s="111" t="s">
        <v>1109</v>
      </c>
      <c r="H35" s="111" t="s">
        <v>367</v>
      </c>
      <c r="I35" s="119"/>
    </row>
    <row r="36" spans="1:9" x14ac:dyDescent="0.3">
      <c r="A36" s="77">
        <v>29</v>
      </c>
      <c r="B36" s="112" t="s">
        <v>1683</v>
      </c>
      <c r="C36" s="111" t="s">
        <v>1682</v>
      </c>
      <c r="D36" s="111" t="s">
        <v>1681</v>
      </c>
      <c r="E36" s="111" t="s">
        <v>1680</v>
      </c>
      <c r="F36" s="111" t="s">
        <v>1679</v>
      </c>
      <c r="G36" s="111" t="s">
        <v>1678</v>
      </c>
      <c r="H36" s="111" t="s">
        <v>367</v>
      </c>
      <c r="I36" s="119"/>
    </row>
    <row r="37" spans="1:9" x14ac:dyDescent="0.3">
      <c r="A37" s="77">
        <v>30</v>
      </c>
      <c r="B37" s="112" t="s">
        <v>1677</v>
      </c>
      <c r="C37" s="111" t="s">
        <v>1677</v>
      </c>
      <c r="D37" s="113" t="s">
        <v>1676</v>
      </c>
      <c r="E37" s="111" t="s">
        <v>1675</v>
      </c>
      <c r="F37" s="111" t="s">
        <v>1674</v>
      </c>
      <c r="G37" s="111" t="s">
        <v>1673</v>
      </c>
      <c r="H37" s="111" t="s">
        <v>367</v>
      </c>
      <c r="I37" s="119"/>
    </row>
    <row r="38" spans="1:9" x14ac:dyDescent="0.3">
      <c r="A38" s="77">
        <v>31</v>
      </c>
      <c r="B38" s="112" t="s">
        <v>1672</v>
      </c>
      <c r="C38" s="111" t="s">
        <v>1672</v>
      </c>
      <c r="D38" s="111" t="s">
        <v>1671</v>
      </c>
      <c r="E38" s="111" t="s">
        <v>1670</v>
      </c>
      <c r="F38" s="111" t="s">
        <v>1669</v>
      </c>
      <c r="G38" s="111" t="s">
        <v>1668</v>
      </c>
      <c r="H38" s="111" t="s">
        <v>1095</v>
      </c>
      <c r="I38" s="119"/>
    </row>
    <row r="39" spans="1:9" x14ac:dyDescent="0.3">
      <c r="A39" s="77">
        <v>32</v>
      </c>
      <c r="B39" s="112" t="s">
        <v>1667</v>
      </c>
      <c r="C39" s="111" t="s">
        <v>1666</v>
      </c>
      <c r="D39" s="111" t="s">
        <v>1665</v>
      </c>
      <c r="E39" s="111" t="s">
        <v>1664</v>
      </c>
      <c r="F39" s="111" t="s">
        <v>1663</v>
      </c>
      <c r="G39" s="111" t="s">
        <v>1662</v>
      </c>
      <c r="H39" s="4" t="s">
        <v>1095</v>
      </c>
      <c r="I39" s="119"/>
    </row>
    <row r="40" spans="1:9" x14ac:dyDescent="0.3">
      <c r="A40" s="77">
        <v>33</v>
      </c>
      <c r="B40" s="112" t="s">
        <v>1661</v>
      </c>
      <c r="C40" s="111" t="s">
        <v>1660</v>
      </c>
      <c r="D40" s="111" t="s">
        <v>1659</v>
      </c>
      <c r="E40" s="111" t="s">
        <v>1658</v>
      </c>
      <c r="F40" s="111" t="s">
        <v>1657</v>
      </c>
      <c r="G40" s="111" t="s">
        <v>1656</v>
      </c>
      <c r="H40" s="111" t="s">
        <v>1080</v>
      </c>
      <c r="I40" s="119"/>
    </row>
    <row r="41" spans="1:9" x14ac:dyDescent="0.3">
      <c r="A41" s="77">
        <v>34</v>
      </c>
      <c r="B41" s="112" t="s">
        <v>1655</v>
      </c>
      <c r="C41" s="111" t="s">
        <v>1654</v>
      </c>
      <c r="D41" s="111" t="s">
        <v>1653</v>
      </c>
      <c r="E41" s="111" t="s">
        <v>1652</v>
      </c>
      <c r="F41" s="111" t="s">
        <v>1543</v>
      </c>
      <c r="G41" s="111" t="s">
        <v>1088</v>
      </c>
      <c r="H41" s="111" t="s">
        <v>1080</v>
      </c>
      <c r="I41" s="119"/>
    </row>
    <row r="42" spans="1:9" x14ac:dyDescent="0.3">
      <c r="A42" s="77">
        <v>35</v>
      </c>
      <c r="B42" s="112" t="s">
        <v>1651</v>
      </c>
      <c r="C42" s="111" t="s">
        <v>1650</v>
      </c>
      <c r="D42" s="113" t="s">
        <v>1649</v>
      </c>
      <c r="E42" s="111" t="s">
        <v>1648</v>
      </c>
      <c r="F42" s="111" t="s">
        <v>1647</v>
      </c>
      <c r="G42" s="111" t="s">
        <v>1646</v>
      </c>
      <c r="H42" s="111" t="s">
        <v>1080</v>
      </c>
      <c r="I42" s="119"/>
    </row>
    <row r="43" spans="1:9" x14ac:dyDescent="0.3">
      <c r="A43" s="77">
        <v>36</v>
      </c>
      <c r="B43" s="112" t="s">
        <v>1645</v>
      </c>
      <c r="C43" s="111" t="s">
        <v>1644</v>
      </c>
      <c r="D43" s="111" t="s">
        <v>1643</v>
      </c>
      <c r="E43" s="111" t="s">
        <v>1642</v>
      </c>
      <c r="F43" s="111" t="s">
        <v>1641</v>
      </c>
      <c r="G43" s="111" t="s">
        <v>1640</v>
      </c>
      <c r="H43" s="111" t="s">
        <v>1633</v>
      </c>
      <c r="I43" s="119"/>
    </row>
    <row r="44" spans="1:9" x14ac:dyDescent="0.3">
      <c r="A44" s="77">
        <v>37</v>
      </c>
      <c r="B44" s="112" t="s">
        <v>1639</v>
      </c>
      <c r="C44" s="111" t="s">
        <v>1638</v>
      </c>
      <c r="D44" s="113" t="s">
        <v>1637</v>
      </c>
      <c r="E44" s="111" t="s">
        <v>1636</v>
      </c>
      <c r="F44" s="111" t="s">
        <v>1635</v>
      </c>
      <c r="G44" s="111" t="s">
        <v>1634</v>
      </c>
      <c r="H44" s="4" t="s">
        <v>1633</v>
      </c>
      <c r="I44" s="119"/>
    </row>
    <row r="45" spans="1:9" x14ac:dyDescent="0.3">
      <c r="A45" s="77">
        <v>38</v>
      </c>
      <c r="B45" s="112" t="s">
        <v>1632</v>
      </c>
      <c r="C45" s="111" t="s">
        <v>1631</v>
      </c>
      <c r="D45" s="111" t="s">
        <v>1630</v>
      </c>
      <c r="E45" s="111" t="s">
        <v>1629</v>
      </c>
      <c r="F45" s="111" t="s">
        <v>1628</v>
      </c>
      <c r="G45" s="111" t="s">
        <v>1627</v>
      </c>
      <c r="H45" s="111" t="s">
        <v>1626</v>
      </c>
      <c r="I45" s="119"/>
    </row>
    <row r="46" spans="1:9" x14ac:dyDescent="0.3">
      <c r="A46" s="77">
        <v>39</v>
      </c>
      <c r="B46" s="121" t="s">
        <v>1625</v>
      </c>
      <c r="C46" s="120" t="s">
        <v>1624</v>
      </c>
      <c r="D46" s="120" t="s">
        <v>1623</v>
      </c>
      <c r="E46" s="120" t="s">
        <v>1622</v>
      </c>
      <c r="F46" s="120" t="s">
        <v>1621</v>
      </c>
      <c r="G46" s="122" t="s">
        <v>1620</v>
      </c>
      <c r="H46" s="122" t="s">
        <v>449</v>
      </c>
      <c r="I46" s="119"/>
    </row>
    <row r="47" spans="1:9" x14ac:dyDescent="0.3">
      <c r="A47" s="77">
        <v>40</v>
      </c>
      <c r="B47" s="112" t="s">
        <v>1619</v>
      </c>
      <c r="C47" s="111" t="s">
        <v>1618</v>
      </c>
      <c r="D47" s="111" t="s">
        <v>1617</v>
      </c>
      <c r="E47" s="111" t="s">
        <v>1616</v>
      </c>
      <c r="F47" s="111" t="s">
        <v>1615</v>
      </c>
      <c r="G47" s="111" t="s">
        <v>1614</v>
      </c>
      <c r="H47" s="111" t="s">
        <v>465</v>
      </c>
      <c r="I47" s="119"/>
    </row>
    <row r="48" spans="1:9" x14ac:dyDescent="0.3">
      <c r="A48" s="77">
        <v>41</v>
      </c>
      <c r="B48" s="112" t="s">
        <v>1613</v>
      </c>
      <c r="C48" s="111" t="s">
        <v>1613</v>
      </c>
      <c r="D48" s="113" t="s">
        <v>1612</v>
      </c>
      <c r="E48" s="111" t="s">
        <v>1611</v>
      </c>
      <c r="F48" s="111" t="s">
        <v>1610</v>
      </c>
      <c r="G48" s="111" t="s">
        <v>1609</v>
      </c>
      <c r="H48" s="111" t="s">
        <v>465</v>
      </c>
      <c r="I48" s="119"/>
    </row>
    <row r="49" spans="1:9" x14ac:dyDescent="0.3">
      <c r="A49" s="77">
        <v>42</v>
      </c>
      <c r="B49" s="112" t="s">
        <v>1608</v>
      </c>
      <c r="C49" s="111" t="s">
        <v>1607</v>
      </c>
      <c r="D49" s="111" t="s">
        <v>1606</v>
      </c>
      <c r="E49" s="111" t="s">
        <v>1605</v>
      </c>
      <c r="F49" s="111" t="s">
        <v>1604</v>
      </c>
      <c r="G49" s="111" t="s">
        <v>1603</v>
      </c>
      <c r="H49" s="111" t="s">
        <v>465</v>
      </c>
      <c r="I49" s="119"/>
    </row>
    <row r="50" spans="1:9" x14ac:dyDescent="0.3">
      <c r="A50" s="77">
        <v>43</v>
      </c>
      <c r="B50" s="121" t="s">
        <v>1602</v>
      </c>
      <c r="C50" s="120" t="s">
        <v>1601</v>
      </c>
      <c r="D50" t="s">
        <v>1600</v>
      </c>
      <c r="E50" s="120" t="s">
        <v>1599</v>
      </c>
      <c r="F50" s="120" t="s">
        <v>1598</v>
      </c>
      <c r="G50" s="120" t="s">
        <v>1597</v>
      </c>
      <c r="H50" s="120" t="s">
        <v>465</v>
      </c>
      <c r="I50" s="119"/>
    </row>
    <row r="51" spans="1:9" x14ac:dyDescent="0.3">
      <c r="A51" s="77">
        <v>44</v>
      </c>
      <c r="B51" s="112" t="s">
        <v>1596</v>
      </c>
      <c r="C51" s="111" t="s">
        <v>1595</v>
      </c>
      <c r="D51" s="111" t="s">
        <v>1594</v>
      </c>
      <c r="E51" s="111" t="s">
        <v>1593</v>
      </c>
      <c r="F51" s="111" t="s">
        <v>1592</v>
      </c>
      <c r="G51" s="111" t="s">
        <v>1591</v>
      </c>
      <c r="H51" s="111" t="s">
        <v>465</v>
      </c>
      <c r="I51" s="119"/>
    </row>
    <row r="52" spans="1:9" x14ac:dyDescent="0.3">
      <c r="A52" s="77">
        <v>45</v>
      </c>
      <c r="B52" s="112" t="s">
        <v>1590</v>
      </c>
      <c r="C52" s="111" t="s">
        <v>1589</v>
      </c>
      <c r="D52" s="113" t="s">
        <v>1588</v>
      </c>
      <c r="E52" s="111" t="s">
        <v>1587</v>
      </c>
      <c r="F52" s="111" t="s">
        <v>1586</v>
      </c>
      <c r="G52" s="111" t="s">
        <v>1054</v>
      </c>
      <c r="H52" s="111" t="s">
        <v>465</v>
      </c>
      <c r="I52" s="119"/>
    </row>
    <row r="53" spans="1:9" x14ac:dyDescent="0.3">
      <c r="A53" s="77">
        <v>46</v>
      </c>
      <c r="B53" s="112" t="s">
        <v>1585</v>
      </c>
      <c r="C53" s="111" t="s">
        <v>1584</v>
      </c>
      <c r="D53" s="111" t="s">
        <v>1583</v>
      </c>
      <c r="E53" s="111" t="s">
        <v>1582</v>
      </c>
      <c r="F53" s="111" t="s">
        <v>1581</v>
      </c>
      <c r="G53" s="111" t="s">
        <v>1580</v>
      </c>
      <c r="H53" s="111" t="s">
        <v>465</v>
      </c>
      <c r="I53" s="119"/>
    </row>
    <row r="54" spans="1:9" x14ac:dyDescent="0.3">
      <c r="A54" s="77">
        <v>47</v>
      </c>
      <c r="B54" s="112" t="s">
        <v>1579</v>
      </c>
      <c r="C54" s="111" t="s">
        <v>1578</v>
      </c>
      <c r="D54" s="113" t="s">
        <v>1577</v>
      </c>
      <c r="E54" s="111" t="s">
        <v>1576</v>
      </c>
      <c r="F54" s="111" t="s">
        <v>1575</v>
      </c>
      <c r="G54" s="111" t="s">
        <v>1574</v>
      </c>
      <c r="H54" s="111" t="s">
        <v>465</v>
      </c>
      <c r="I54" s="119"/>
    </row>
    <row r="55" spans="1:9" x14ac:dyDescent="0.3">
      <c r="A55" s="77">
        <v>48</v>
      </c>
      <c r="B55" s="112" t="s">
        <v>1573</v>
      </c>
      <c r="C55" s="111" t="s">
        <v>1572</v>
      </c>
      <c r="D55" s="111" t="s">
        <v>1571</v>
      </c>
      <c r="E55" s="111" t="s">
        <v>1570</v>
      </c>
      <c r="F55" s="111" t="s">
        <v>1543</v>
      </c>
      <c r="G55" s="111" t="s">
        <v>1569</v>
      </c>
      <c r="H55" s="111" t="s">
        <v>465</v>
      </c>
      <c r="I55" s="119"/>
    </row>
    <row r="56" spans="1:9" x14ac:dyDescent="0.3">
      <c r="A56" s="77">
        <v>49</v>
      </c>
      <c r="B56" s="112" t="s">
        <v>1568</v>
      </c>
      <c r="C56" s="111" t="s">
        <v>1568</v>
      </c>
      <c r="D56" s="113" t="s">
        <v>1567</v>
      </c>
      <c r="E56" s="111" t="s">
        <v>1566</v>
      </c>
      <c r="F56" s="111" t="s">
        <v>1565</v>
      </c>
      <c r="G56" s="111" t="s">
        <v>1553</v>
      </c>
      <c r="H56" s="111" t="s">
        <v>465</v>
      </c>
      <c r="I56" s="119"/>
    </row>
    <row r="57" spans="1:9" x14ac:dyDescent="0.3">
      <c r="A57" s="77">
        <v>50</v>
      </c>
      <c r="B57" s="112" t="s">
        <v>1564</v>
      </c>
      <c r="C57" s="111" t="s">
        <v>1563</v>
      </c>
      <c r="D57" s="111" t="s">
        <v>1562</v>
      </c>
      <c r="E57" s="111" t="s">
        <v>1561</v>
      </c>
      <c r="F57" s="111" t="s">
        <v>1560</v>
      </c>
      <c r="G57" s="111" t="s">
        <v>1559</v>
      </c>
      <c r="H57" s="111" t="s">
        <v>465</v>
      </c>
      <c r="I57" s="119"/>
    </row>
    <row r="58" spans="1:9" x14ac:dyDescent="0.3">
      <c r="A58" s="77">
        <v>51</v>
      </c>
      <c r="B58" s="112" t="s">
        <v>1558</v>
      </c>
      <c r="C58" s="111" t="s">
        <v>1557</v>
      </c>
      <c r="D58" s="113" t="s">
        <v>1556</v>
      </c>
      <c r="E58" s="111" t="s">
        <v>1555</v>
      </c>
      <c r="F58" s="111" t="s">
        <v>1554</v>
      </c>
      <c r="G58" s="111" t="s">
        <v>1553</v>
      </c>
      <c r="H58" s="111" t="s">
        <v>465</v>
      </c>
      <c r="I58" s="119"/>
    </row>
    <row r="59" spans="1:9" x14ac:dyDescent="0.3">
      <c r="A59" s="77">
        <v>52</v>
      </c>
      <c r="B59" s="112" t="s">
        <v>1552</v>
      </c>
      <c r="C59" s="111" t="s">
        <v>1551</v>
      </c>
      <c r="D59" s="111" t="s">
        <v>1550</v>
      </c>
      <c r="E59" s="111" t="s">
        <v>1549</v>
      </c>
      <c r="F59" s="111" t="s">
        <v>1548</v>
      </c>
      <c r="G59" s="111" t="s">
        <v>1496</v>
      </c>
      <c r="H59" s="111" t="s">
        <v>1029</v>
      </c>
      <c r="I59" s="119"/>
    </row>
    <row r="60" spans="1:9" x14ac:dyDescent="0.3">
      <c r="A60" s="77">
        <v>53</v>
      </c>
      <c r="B60" s="112" t="s">
        <v>1547</v>
      </c>
      <c r="C60" s="111" t="s">
        <v>1546</v>
      </c>
      <c r="D60" s="111" t="s">
        <v>1545</v>
      </c>
      <c r="E60" s="111" t="s">
        <v>1544</v>
      </c>
      <c r="F60" s="111" t="s">
        <v>1543</v>
      </c>
      <c r="G60" s="111" t="s">
        <v>1496</v>
      </c>
      <c r="H60" s="111" t="s">
        <v>1029</v>
      </c>
      <c r="I60" s="119"/>
    </row>
    <row r="61" spans="1:9" x14ac:dyDescent="0.3">
      <c r="A61" s="77">
        <v>54</v>
      </c>
      <c r="B61" s="112" t="s">
        <v>1542</v>
      </c>
      <c r="C61" s="111" t="s">
        <v>1541</v>
      </c>
      <c r="D61" s="111" t="s">
        <v>1540</v>
      </c>
      <c r="E61" s="111" t="s">
        <v>1539</v>
      </c>
      <c r="F61" s="111" t="s">
        <v>1538</v>
      </c>
      <c r="G61" s="111" t="s">
        <v>1507</v>
      </c>
      <c r="H61" s="111" t="s">
        <v>1029</v>
      </c>
      <c r="I61" s="119"/>
    </row>
    <row r="62" spans="1:9" x14ac:dyDescent="0.3">
      <c r="A62" s="77">
        <v>55</v>
      </c>
      <c r="B62" s="112" t="s">
        <v>1537</v>
      </c>
      <c r="C62" s="111" t="s">
        <v>1536</v>
      </c>
      <c r="D62" s="111" t="s">
        <v>1535</v>
      </c>
      <c r="E62" s="111" t="s">
        <v>1534</v>
      </c>
      <c r="F62" s="111" t="s">
        <v>1533</v>
      </c>
      <c r="G62" s="111" t="s">
        <v>1496</v>
      </c>
      <c r="H62" s="111" t="s">
        <v>1029</v>
      </c>
      <c r="I62" s="119"/>
    </row>
    <row r="63" spans="1:9" x14ac:dyDescent="0.3">
      <c r="A63" s="77">
        <v>56</v>
      </c>
      <c r="B63" s="112" t="s">
        <v>1532</v>
      </c>
      <c r="C63" s="111" t="s">
        <v>1531</v>
      </c>
      <c r="D63" s="111" t="s">
        <v>1530</v>
      </c>
      <c r="E63" s="111" t="s">
        <v>1529</v>
      </c>
      <c r="F63" s="111" t="s">
        <v>1528</v>
      </c>
      <c r="G63" s="111" t="s">
        <v>1496</v>
      </c>
      <c r="H63" s="4" t="s">
        <v>1029</v>
      </c>
      <c r="I63" s="119"/>
    </row>
    <row r="64" spans="1:9" x14ac:dyDescent="0.3">
      <c r="A64" s="77">
        <v>57</v>
      </c>
      <c r="B64" s="112" t="s">
        <v>1527</v>
      </c>
      <c r="C64" s="111" t="s">
        <v>1526</v>
      </c>
      <c r="D64" s="111" t="s">
        <v>1525</v>
      </c>
      <c r="E64" s="111" t="s">
        <v>1524</v>
      </c>
      <c r="F64" s="111" t="s">
        <v>1523</v>
      </c>
      <c r="G64" s="111" t="s">
        <v>1507</v>
      </c>
      <c r="H64" s="111" t="s">
        <v>1029</v>
      </c>
      <c r="I64" s="119"/>
    </row>
    <row r="65" spans="1:9" x14ac:dyDescent="0.3">
      <c r="A65" s="77">
        <v>58</v>
      </c>
      <c r="B65" s="112" t="s">
        <v>1522</v>
      </c>
      <c r="C65" s="111" t="s">
        <v>1521</v>
      </c>
      <c r="D65" s="111" t="s">
        <v>1520</v>
      </c>
      <c r="E65" s="111" t="s">
        <v>1519</v>
      </c>
      <c r="F65" s="111" t="s">
        <v>1518</v>
      </c>
      <c r="G65" s="111" t="s">
        <v>1507</v>
      </c>
      <c r="H65" s="111" t="s">
        <v>1029</v>
      </c>
      <c r="I65" s="119"/>
    </row>
    <row r="66" spans="1:9" x14ac:dyDescent="0.3">
      <c r="A66" s="77">
        <v>59</v>
      </c>
      <c r="B66" s="112" t="s">
        <v>1517</v>
      </c>
      <c r="C66" s="111" t="s">
        <v>1516</v>
      </c>
      <c r="D66" s="111" t="s">
        <v>1515</v>
      </c>
      <c r="E66" s="111" t="s">
        <v>1514</v>
      </c>
      <c r="F66" s="111" t="s">
        <v>1513</v>
      </c>
      <c r="G66" s="111" t="s">
        <v>1496</v>
      </c>
      <c r="H66" s="111" t="s">
        <v>1029</v>
      </c>
      <c r="I66" s="119"/>
    </row>
    <row r="67" spans="1:9" x14ac:dyDescent="0.3">
      <c r="A67" s="77">
        <v>60</v>
      </c>
      <c r="B67" s="112" t="s">
        <v>1512</v>
      </c>
      <c r="C67" s="111" t="s">
        <v>1511</v>
      </c>
      <c r="D67" s="111" t="s">
        <v>1510</v>
      </c>
      <c r="E67" s="111" t="s">
        <v>1509</v>
      </c>
      <c r="F67" s="111" t="s">
        <v>1508</v>
      </c>
      <c r="G67" s="111" t="s">
        <v>1507</v>
      </c>
      <c r="H67" s="111" t="s">
        <v>1029</v>
      </c>
      <c r="I67" s="119"/>
    </row>
    <row r="68" spans="1:9" x14ac:dyDescent="0.3">
      <c r="A68" s="77">
        <v>61</v>
      </c>
      <c r="B68" s="112" t="s">
        <v>1506</v>
      </c>
      <c r="C68" s="111" t="s">
        <v>1505</v>
      </c>
      <c r="D68" s="111" t="s">
        <v>1504</v>
      </c>
      <c r="E68" s="111" t="s">
        <v>1503</v>
      </c>
      <c r="F68" s="111" t="s">
        <v>1502</v>
      </c>
      <c r="G68" s="111" t="s">
        <v>1496</v>
      </c>
      <c r="H68" s="111" t="s">
        <v>1029</v>
      </c>
      <c r="I68" s="119"/>
    </row>
    <row r="69" spans="1:9" x14ac:dyDescent="0.3">
      <c r="A69" s="77">
        <v>62</v>
      </c>
      <c r="B69" s="112" t="s">
        <v>1501</v>
      </c>
      <c r="C69" s="111" t="s">
        <v>1500</v>
      </c>
      <c r="D69" s="111" t="s">
        <v>1499</v>
      </c>
      <c r="E69" s="111" t="s">
        <v>1498</v>
      </c>
      <c r="F69" s="111" t="s">
        <v>1497</v>
      </c>
      <c r="G69" s="111" t="s">
        <v>1496</v>
      </c>
      <c r="H69" s="111" t="s">
        <v>1029</v>
      </c>
      <c r="I69" s="119"/>
    </row>
    <row r="70" spans="1:9" x14ac:dyDescent="0.3">
      <c r="A70" s="77">
        <v>63</v>
      </c>
      <c r="B70" s="112" t="s">
        <v>1495</v>
      </c>
      <c r="C70" s="111" t="s">
        <v>1494</v>
      </c>
      <c r="D70" s="113" t="s">
        <v>1493</v>
      </c>
      <c r="E70" s="111" t="s">
        <v>1492</v>
      </c>
      <c r="F70" s="111" t="s">
        <v>1491</v>
      </c>
      <c r="G70" s="111" t="s">
        <v>1037</v>
      </c>
      <c r="H70" s="111" t="s">
        <v>1029</v>
      </c>
      <c r="I70" s="119"/>
    </row>
    <row r="71" spans="1:9" x14ac:dyDescent="0.3">
      <c r="A71" s="77">
        <v>64</v>
      </c>
      <c r="B71" s="112" t="s">
        <v>1490</v>
      </c>
      <c r="C71" s="111" t="s">
        <v>1489</v>
      </c>
      <c r="D71" s="113" t="s">
        <v>1488</v>
      </c>
      <c r="E71" s="111" t="s">
        <v>1487</v>
      </c>
      <c r="F71" s="111" t="s">
        <v>1486</v>
      </c>
      <c r="G71" s="111" t="s">
        <v>1037</v>
      </c>
      <c r="H71" s="111" t="s">
        <v>1029</v>
      </c>
      <c r="I71" s="119"/>
    </row>
    <row r="72" spans="1:9" x14ac:dyDescent="0.3">
      <c r="A72" s="77">
        <v>65</v>
      </c>
      <c r="B72" s="112" t="s">
        <v>1485</v>
      </c>
      <c r="C72" s="111" t="s">
        <v>1485</v>
      </c>
      <c r="D72" s="113" t="s">
        <v>1484</v>
      </c>
      <c r="E72" s="111" t="s">
        <v>1483</v>
      </c>
      <c r="F72" s="111" t="s">
        <v>1482</v>
      </c>
      <c r="G72" s="111" t="s">
        <v>1481</v>
      </c>
      <c r="H72" s="111" t="s">
        <v>1480</v>
      </c>
      <c r="I72" s="119"/>
    </row>
    <row r="73" spans="1:9" x14ac:dyDescent="0.3">
      <c r="A73" s="77">
        <v>66</v>
      </c>
      <c r="B73" s="112" t="s">
        <v>1479</v>
      </c>
      <c r="C73" s="111" t="s">
        <v>1478</v>
      </c>
      <c r="D73" s="111" t="s">
        <v>1477</v>
      </c>
      <c r="E73" s="111" t="s">
        <v>1476</v>
      </c>
      <c r="F73" s="111" t="s">
        <v>1475</v>
      </c>
      <c r="G73" s="111" t="s">
        <v>1474</v>
      </c>
      <c r="H73" s="111" t="s">
        <v>1001</v>
      </c>
      <c r="I73" s="119"/>
    </row>
    <row r="74" spans="1:9" x14ac:dyDescent="0.3">
      <c r="A74" s="77">
        <v>67</v>
      </c>
      <c r="B74" s="112" t="s">
        <v>1473</v>
      </c>
      <c r="C74" s="111" t="s">
        <v>1472</v>
      </c>
      <c r="D74" s="111" t="s">
        <v>1471</v>
      </c>
      <c r="E74" s="111" t="s">
        <v>1470</v>
      </c>
      <c r="F74" s="111" t="s">
        <v>1469</v>
      </c>
      <c r="G74" s="111" t="s">
        <v>1468</v>
      </c>
      <c r="H74" s="111" t="s">
        <v>1001</v>
      </c>
      <c r="I74" s="119"/>
    </row>
    <row r="75" spans="1:9" x14ac:dyDescent="0.3">
      <c r="A75" s="77">
        <v>68</v>
      </c>
      <c r="B75" s="112" t="s">
        <v>1467</v>
      </c>
      <c r="C75" s="111" t="s">
        <v>1466</v>
      </c>
      <c r="D75" s="111" t="s">
        <v>1465</v>
      </c>
      <c r="E75" s="111" t="s">
        <v>1464</v>
      </c>
      <c r="F75" s="111" t="s">
        <v>1463</v>
      </c>
      <c r="G75" s="111" t="s">
        <v>1462</v>
      </c>
      <c r="H75" s="111" t="s">
        <v>1001</v>
      </c>
      <c r="I75" s="119"/>
    </row>
    <row r="76" spans="1:9" x14ac:dyDescent="0.3">
      <c r="A76" s="77">
        <v>69</v>
      </c>
      <c r="B76" s="112" t="s">
        <v>1457</v>
      </c>
      <c r="C76" s="111" t="s">
        <v>1461</v>
      </c>
      <c r="D76" s="111" t="s">
        <v>1460</v>
      </c>
      <c r="E76" s="111" t="s">
        <v>1459</v>
      </c>
      <c r="F76" s="111" t="s">
        <v>1458</v>
      </c>
      <c r="G76" s="111" t="s">
        <v>1009</v>
      </c>
      <c r="H76" s="111" t="s">
        <v>1001</v>
      </c>
      <c r="I76" s="119"/>
    </row>
    <row r="77" spans="1:9" x14ac:dyDescent="0.3">
      <c r="A77" s="77">
        <v>70</v>
      </c>
      <c r="B77" s="112" t="s">
        <v>1457</v>
      </c>
      <c r="C77" s="111" t="s">
        <v>1456</v>
      </c>
      <c r="D77" s="113" t="s">
        <v>1455</v>
      </c>
      <c r="E77" s="111" t="s">
        <v>1454</v>
      </c>
      <c r="F77" s="111" t="s">
        <v>1453</v>
      </c>
      <c r="G77" s="111" t="s">
        <v>1009</v>
      </c>
      <c r="H77" s="111" t="s">
        <v>1001</v>
      </c>
      <c r="I77" s="119"/>
    </row>
    <row r="78" spans="1:9" x14ac:dyDescent="0.3">
      <c r="A78" s="77">
        <v>71</v>
      </c>
      <c r="B78" s="112" t="s">
        <v>1452</v>
      </c>
      <c r="C78" s="111" t="s">
        <v>1451</v>
      </c>
      <c r="D78" s="111" t="s">
        <v>1450</v>
      </c>
      <c r="E78" s="111" t="s">
        <v>1449</v>
      </c>
      <c r="F78" s="111" t="s">
        <v>1448</v>
      </c>
      <c r="G78" s="111" t="s">
        <v>1447</v>
      </c>
      <c r="H78" s="111" t="s">
        <v>1001</v>
      </c>
      <c r="I78" s="119"/>
    </row>
    <row r="79" spans="1:9" x14ac:dyDescent="0.3">
      <c r="A79" s="77">
        <v>72</v>
      </c>
      <c r="B79" s="112" t="s">
        <v>1446</v>
      </c>
      <c r="C79" s="111" t="s">
        <v>1446</v>
      </c>
      <c r="D79" s="113" t="s">
        <v>1445</v>
      </c>
      <c r="E79" s="111" t="s">
        <v>1444</v>
      </c>
      <c r="F79" s="111" t="s">
        <v>1443</v>
      </c>
      <c r="G79" s="111" t="s">
        <v>1442</v>
      </c>
      <c r="H79" s="111" t="s">
        <v>474</v>
      </c>
      <c r="I79" s="119"/>
    </row>
    <row r="80" spans="1:9" x14ac:dyDescent="0.3">
      <c r="A80" s="77">
        <v>73</v>
      </c>
      <c r="B80" s="112" t="s">
        <v>1441</v>
      </c>
      <c r="C80" s="111" t="s">
        <v>1440</v>
      </c>
      <c r="D80" s="111" t="s">
        <v>1439</v>
      </c>
      <c r="E80" s="111" t="s">
        <v>1438</v>
      </c>
      <c r="F80" s="111" t="s">
        <v>1437</v>
      </c>
      <c r="G80" s="111" t="s">
        <v>1436</v>
      </c>
      <c r="H80" s="111" t="s">
        <v>474</v>
      </c>
      <c r="I80" s="119"/>
    </row>
    <row r="81" spans="1:9" x14ac:dyDescent="0.3">
      <c r="A81" s="77">
        <v>74</v>
      </c>
      <c r="B81" s="112" t="s">
        <v>1435</v>
      </c>
      <c r="C81" s="111" t="s">
        <v>1434</v>
      </c>
      <c r="D81" s="111" t="s">
        <v>1433</v>
      </c>
      <c r="E81" s="111" t="s">
        <v>1432</v>
      </c>
      <c r="F81" s="111" t="s">
        <v>1431</v>
      </c>
      <c r="G81" s="111" t="s">
        <v>1430</v>
      </c>
      <c r="H81" s="111" t="s">
        <v>474</v>
      </c>
      <c r="I81" s="119"/>
    </row>
    <row r="82" spans="1:9" x14ac:dyDescent="0.3">
      <c r="A82" s="77">
        <v>75</v>
      </c>
      <c r="B82" s="112" t="s">
        <v>1429</v>
      </c>
      <c r="C82" s="111" t="s">
        <v>1428</v>
      </c>
      <c r="D82" s="111" t="s">
        <v>1427</v>
      </c>
      <c r="E82" s="111" t="s">
        <v>1426</v>
      </c>
      <c r="F82" s="111" t="s">
        <v>1425</v>
      </c>
      <c r="G82" s="111" t="s">
        <v>1411</v>
      </c>
      <c r="H82" s="111" t="s">
        <v>474</v>
      </c>
      <c r="I82" s="119"/>
    </row>
    <row r="83" spans="1:9" x14ac:dyDescent="0.3">
      <c r="A83" s="77">
        <v>76</v>
      </c>
      <c r="B83" s="112" t="s">
        <v>1424</v>
      </c>
      <c r="C83" s="111" t="s">
        <v>1423</v>
      </c>
      <c r="D83" s="111" t="s">
        <v>1422</v>
      </c>
      <c r="E83" s="111" t="s">
        <v>1418</v>
      </c>
      <c r="F83" s="111" t="s">
        <v>1417</v>
      </c>
      <c r="G83" s="111" t="s">
        <v>1411</v>
      </c>
      <c r="H83" s="111" t="s">
        <v>474</v>
      </c>
      <c r="I83" s="119"/>
    </row>
    <row r="84" spans="1:9" x14ac:dyDescent="0.3">
      <c r="A84" s="77">
        <v>77</v>
      </c>
      <c r="B84" s="112" t="s">
        <v>1421</v>
      </c>
      <c r="C84" s="111" t="s">
        <v>1420</v>
      </c>
      <c r="D84" s="111" t="s">
        <v>1419</v>
      </c>
      <c r="E84" s="111" t="s">
        <v>1418</v>
      </c>
      <c r="F84" s="111" t="s">
        <v>1417</v>
      </c>
      <c r="G84" s="111" t="s">
        <v>1411</v>
      </c>
      <c r="H84" s="111" t="s">
        <v>474</v>
      </c>
      <c r="I84" s="119"/>
    </row>
    <row r="85" spans="1:9" x14ac:dyDescent="0.3">
      <c r="A85" s="77">
        <v>78</v>
      </c>
      <c r="B85" s="112" t="s">
        <v>1416</v>
      </c>
      <c r="C85" s="111" t="s">
        <v>1415</v>
      </c>
      <c r="D85" s="111" t="s">
        <v>1414</v>
      </c>
      <c r="E85" s="111" t="s">
        <v>1413</v>
      </c>
      <c r="F85" s="111" t="s">
        <v>1412</v>
      </c>
      <c r="G85" s="111" t="s">
        <v>1411</v>
      </c>
      <c r="H85" s="111" t="s">
        <v>474</v>
      </c>
      <c r="I85" s="119"/>
    </row>
    <row r="86" spans="1:9" x14ac:dyDescent="0.3">
      <c r="A86" s="77">
        <v>79</v>
      </c>
      <c r="B86" s="112" t="s">
        <v>1410</v>
      </c>
      <c r="C86" s="111" t="s">
        <v>1410</v>
      </c>
      <c r="D86" s="111" t="s">
        <v>1409</v>
      </c>
      <c r="E86" s="111" t="s">
        <v>1408</v>
      </c>
      <c r="F86" s="111" t="s">
        <v>1407</v>
      </c>
      <c r="G86" s="111" t="s">
        <v>1406</v>
      </c>
      <c r="H86" s="111" t="s">
        <v>474</v>
      </c>
      <c r="I86" s="119"/>
    </row>
    <row r="87" spans="1:9" x14ac:dyDescent="0.3">
      <c r="A87" s="77">
        <v>80</v>
      </c>
      <c r="B87" s="112" t="s">
        <v>1405</v>
      </c>
      <c r="C87" s="111" t="s">
        <v>1405</v>
      </c>
      <c r="D87" s="113" t="s">
        <v>1404</v>
      </c>
      <c r="E87" s="111" t="s">
        <v>1403</v>
      </c>
      <c r="F87" s="111" t="s">
        <v>1402</v>
      </c>
      <c r="G87" s="111" t="s">
        <v>1401</v>
      </c>
      <c r="H87" s="111" t="s">
        <v>1389</v>
      </c>
      <c r="I87" s="119"/>
    </row>
    <row r="88" spans="1:9" x14ac:dyDescent="0.3">
      <c r="A88" s="77">
        <v>81</v>
      </c>
      <c r="B88" s="112" t="s">
        <v>1400</v>
      </c>
      <c r="C88" s="111" t="s">
        <v>1399</v>
      </c>
      <c r="D88" s="111" t="s">
        <v>1398</v>
      </c>
      <c r="E88" s="111" t="s">
        <v>1397</v>
      </c>
      <c r="F88" s="111" t="s">
        <v>1396</v>
      </c>
      <c r="G88" s="111" t="s">
        <v>1395</v>
      </c>
      <c r="H88" s="111" t="s">
        <v>1389</v>
      </c>
      <c r="I88" s="119"/>
    </row>
    <row r="89" spans="1:9" x14ac:dyDescent="0.3">
      <c r="A89" s="77">
        <v>82</v>
      </c>
      <c r="B89" s="112" t="s">
        <v>1394</v>
      </c>
      <c r="C89" s="111" t="s">
        <v>1394</v>
      </c>
      <c r="D89" s="113" t="s">
        <v>1393</v>
      </c>
      <c r="E89" s="111" t="s">
        <v>1392</v>
      </c>
      <c r="F89" s="111" t="s">
        <v>1391</v>
      </c>
      <c r="G89" s="111" t="s">
        <v>1390</v>
      </c>
      <c r="H89" s="111" t="s">
        <v>1389</v>
      </c>
      <c r="I89" s="119"/>
    </row>
    <row r="90" spans="1:9" x14ac:dyDescent="0.3">
      <c r="A90" s="77">
        <v>83</v>
      </c>
      <c r="B90" s="109" t="s">
        <v>1388</v>
      </c>
      <c r="C90" s="109" t="s">
        <v>1387</v>
      </c>
      <c r="D90" s="109" t="s">
        <v>1386</v>
      </c>
      <c r="E90" s="109" t="s">
        <v>1385</v>
      </c>
      <c r="F90" s="109" t="s">
        <v>1384</v>
      </c>
      <c r="G90" s="109" t="s">
        <v>1383</v>
      </c>
      <c r="H90" s="109" t="s">
        <v>686</v>
      </c>
      <c r="I90" s="118"/>
    </row>
    <row r="91" spans="1:9" ht="15" customHeight="1" x14ac:dyDescent="0.3">
      <c r="A91" s="77">
        <v>84</v>
      </c>
      <c r="B91" s="4" t="s">
        <v>1382</v>
      </c>
      <c r="C91" s="4" t="s">
        <v>1381</v>
      </c>
      <c r="D91" s="4" t="s">
        <v>1380</v>
      </c>
      <c r="E91" s="4" t="s">
        <v>1379</v>
      </c>
      <c r="F91" s="4" t="s">
        <v>1378</v>
      </c>
      <c r="G91" s="4" t="s">
        <v>1260</v>
      </c>
      <c r="H91" s="4" t="s">
        <v>686</v>
      </c>
      <c r="I91" s="116"/>
    </row>
    <row r="92" spans="1:9" x14ac:dyDescent="0.3">
      <c r="A92" s="77">
        <v>85</v>
      </c>
      <c r="B92" s="4" t="s">
        <v>1377</v>
      </c>
      <c r="C92" s="4" t="s">
        <v>1376</v>
      </c>
      <c r="D92" s="4" t="s">
        <v>1375</v>
      </c>
      <c r="E92" s="4" t="s">
        <v>1374</v>
      </c>
      <c r="F92" s="4" t="s">
        <v>1373</v>
      </c>
      <c r="G92" s="4" t="s">
        <v>699</v>
      </c>
      <c r="H92" s="4" t="s">
        <v>686</v>
      </c>
      <c r="I92" s="116"/>
    </row>
    <row r="93" spans="1:9" x14ac:dyDescent="0.3">
      <c r="A93" s="77">
        <v>86</v>
      </c>
      <c r="B93" s="4" t="s">
        <v>1372</v>
      </c>
      <c r="C93" s="4" t="s">
        <v>1371</v>
      </c>
      <c r="D93" s="4" t="s">
        <v>1370</v>
      </c>
      <c r="E93" s="4" t="s">
        <v>1369</v>
      </c>
      <c r="F93" s="4" t="s">
        <v>1368</v>
      </c>
      <c r="G93" s="4" t="s">
        <v>1367</v>
      </c>
      <c r="H93" s="4" t="s">
        <v>686</v>
      </c>
      <c r="I93" s="116"/>
    </row>
    <row r="94" spans="1:9" x14ac:dyDescent="0.3">
      <c r="A94" s="77">
        <v>87</v>
      </c>
      <c r="B94" s="4" t="s">
        <v>1366</v>
      </c>
      <c r="C94" s="4" t="s">
        <v>1365</v>
      </c>
      <c r="D94" s="4" t="s">
        <v>1364</v>
      </c>
      <c r="E94" s="4" t="s">
        <v>1363</v>
      </c>
      <c r="F94" s="4" t="s">
        <v>1362</v>
      </c>
      <c r="G94" s="4" t="s">
        <v>1361</v>
      </c>
      <c r="H94" s="4" t="s">
        <v>686</v>
      </c>
      <c r="I94" s="116"/>
    </row>
    <row r="95" spans="1:9" x14ac:dyDescent="0.3">
      <c r="A95" s="77">
        <v>88</v>
      </c>
      <c r="B95" s="4" t="s">
        <v>1360</v>
      </c>
      <c r="C95" s="4" t="s">
        <v>1359</v>
      </c>
      <c r="D95" s="4" t="s">
        <v>1358</v>
      </c>
      <c r="E95" s="4" t="s">
        <v>1357</v>
      </c>
      <c r="F95" s="4" t="s">
        <v>1356</v>
      </c>
      <c r="G95" s="4" t="s">
        <v>859</v>
      </c>
      <c r="H95" s="4" t="s">
        <v>686</v>
      </c>
      <c r="I95" s="116"/>
    </row>
    <row r="96" spans="1:9" x14ac:dyDescent="0.3">
      <c r="A96" s="77">
        <v>89</v>
      </c>
      <c r="B96" s="4" t="s">
        <v>1355</v>
      </c>
      <c r="C96" s="4" t="s">
        <v>1354</v>
      </c>
      <c r="D96" s="4" t="s">
        <v>1353</v>
      </c>
      <c r="E96" s="4" t="s">
        <v>1352</v>
      </c>
      <c r="F96" s="4" t="s">
        <v>1351</v>
      </c>
      <c r="G96" s="4" t="s">
        <v>1350</v>
      </c>
      <c r="H96" s="4" t="s">
        <v>686</v>
      </c>
      <c r="I96" s="116"/>
    </row>
    <row r="97" spans="1:9" x14ac:dyDescent="0.3">
      <c r="A97" s="77">
        <v>90</v>
      </c>
      <c r="B97" s="4" t="s">
        <v>1349</v>
      </c>
      <c r="C97" s="4" t="s">
        <v>1348</v>
      </c>
      <c r="D97" s="4" t="s">
        <v>1347</v>
      </c>
      <c r="E97" s="4" t="s">
        <v>1346</v>
      </c>
      <c r="F97" s="4" t="s">
        <v>1345</v>
      </c>
      <c r="G97" s="4" t="s">
        <v>1344</v>
      </c>
      <c r="H97" s="4" t="s">
        <v>686</v>
      </c>
      <c r="I97" s="116"/>
    </row>
    <row r="98" spans="1:9" x14ac:dyDescent="0.3">
      <c r="A98" s="77">
        <v>91</v>
      </c>
      <c r="B98" s="4" t="s">
        <v>1343</v>
      </c>
      <c r="C98" s="4" t="s">
        <v>1342</v>
      </c>
      <c r="D98" s="4" t="s">
        <v>1341</v>
      </c>
      <c r="E98" s="4" t="s">
        <v>1340</v>
      </c>
      <c r="F98" s="4" t="s">
        <v>1339</v>
      </c>
      <c r="G98" s="4" t="s">
        <v>699</v>
      </c>
      <c r="H98" s="4" t="s">
        <v>686</v>
      </c>
      <c r="I98" s="116"/>
    </row>
    <row r="99" spans="1:9" x14ac:dyDescent="0.3">
      <c r="A99" s="77">
        <v>92</v>
      </c>
      <c r="B99" s="4" t="s">
        <v>1338</v>
      </c>
      <c r="C99" s="4" t="s">
        <v>1337</v>
      </c>
      <c r="D99" s="4" t="s">
        <v>1336</v>
      </c>
      <c r="E99" s="4" t="s">
        <v>1335</v>
      </c>
      <c r="F99" s="4" t="s">
        <v>1334</v>
      </c>
      <c r="G99" s="4" t="s">
        <v>1333</v>
      </c>
      <c r="H99" s="4" t="s">
        <v>686</v>
      </c>
      <c r="I99" s="116"/>
    </row>
    <row r="100" spans="1:9" x14ac:dyDescent="0.3">
      <c r="A100" s="77">
        <v>93</v>
      </c>
      <c r="B100" s="4" t="s">
        <v>1332</v>
      </c>
      <c r="C100" s="4" t="s">
        <v>1331</v>
      </c>
      <c r="D100" s="4" t="s">
        <v>1330</v>
      </c>
      <c r="E100" s="4" t="s">
        <v>1329</v>
      </c>
      <c r="F100" s="4" t="s">
        <v>1328</v>
      </c>
      <c r="G100" s="4" t="s">
        <v>859</v>
      </c>
      <c r="H100" s="4" t="s">
        <v>686</v>
      </c>
      <c r="I100" s="116"/>
    </row>
    <row r="101" spans="1:9" x14ac:dyDescent="0.3">
      <c r="A101" s="77">
        <v>94</v>
      </c>
      <c r="B101" s="4" t="s">
        <v>1327</v>
      </c>
      <c r="C101" s="4" t="s">
        <v>1326</v>
      </c>
      <c r="D101" s="108" t="s">
        <v>1325</v>
      </c>
      <c r="E101" s="4" t="s">
        <v>1324</v>
      </c>
      <c r="F101" s="4" t="s">
        <v>1323</v>
      </c>
      <c r="G101" s="4" t="s">
        <v>699</v>
      </c>
      <c r="H101" s="4" t="s">
        <v>686</v>
      </c>
      <c r="I101" s="116"/>
    </row>
    <row r="102" spans="1:9" x14ac:dyDescent="0.3">
      <c r="A102" s="77">
        <v>95</v>
      </c>
      <c r="B102" s="4" t="s">
        <v>1322</v>
      </c>
      <c r="C102" s="4" t="s">
        <v>1321</v>
      </c>
      <c r="D102" s="4" t="s">
        <v>1320</v>
      </c>
      <c r="E102" s="4" t="s">
        <v>1319</v>
      </c>
      <c r="F102" s="4" t="s">
        <v>1318</v>
      </c>
      <c r="G102" s="4" t="s">
        <v>699</v>
      </c>
      <c r="H102" s="4" t="s">
        <v>686</v>
      </c>
      <c r="I102" s="116"/>
    </row>
    <row r="103" spans="1:9" x14ac:dyDescent="0.3">
      <c r="A103" s="77">
        <v>96</v>
      </c>
      <c r="B103" s="117" t="s">
        <v>1317</v>
      </c>
      <c r="C103" s="117" t="s">
        <v>1316</v>
      </c>
      <c r="D103" s="117" t="s">
        <v>1315</v>
      </c>
      <c r="E103" s="117" t="s">
        <v>1314</v>
      </c>
      <c r="F103" s="117" t="s">
        <v>1313</v>
      </c>
      <c r="G103" s="117" t="s">
        <v>699</v>
      </c>
      <c r="H103" s="116" t="s">
        <v>686</v>
      </c>
      <c r="I103" s="116"/>
    </row>
    <row r="104" spans="1:9" x14ac:dyDescent="0.3">
      <c r="A104" s="77">
        <v>97</v>
      </c>
      <c r="B104" s="4" t="s">
        <v>1312</v>
      </c>
      <c r="C104" s="4" t="s">
        <v>1311</v>
      </c>
      <c r="D104" s="4" t="s">
        <v>1310</v>
      </c>
      <c r="E104" s="4" t="s">
        <v>1309</v>
      </c>
      <c r="F104" s="4" t="s">
        <v>1308</v>
      </c>
      <c r="G104" s="4" t="s">
        <v>1307</v>
      </c>
      <c r="H104" s="4" t="s">
        <v>686</v>
      </c>
      <c r="I104" s="116"/>
    </row>
    <row r="105" spans="1:9" x14ac:dyDescent="0.3">
      <c r="A105" s="77">
        <v>98</v>
      </c>
      <c r="B105" s="4" t="s">
        <v>1306</v>
      </c>
      <c r="C105" s="4" t="s">
        <v>1306</v>
      </c>
      <c r="D105" s="108" t="s">
        <v>1305</v>
      </c>
      <c r="E105" s="4" t="s">
        <v>1304</v>
      </c>
      <c r="F105" s="4" t="s">
        <v>1303</v>
      </c>
      <c r="G105" s="4" t="s">
        <v>1302</v>
      </c>
      <c r="H105" s="4" t="s">
        <v>686</v>
      </c>
      <c r="I105" s="116"/>
    </row>
    <row r="106" spans="1:9" x14ac:dyDescent="0.3">
      <c r="A106" s="77">
        <v>99</v>
      </c>
      <c r="B106" s="4" t="s">
        <v>1301</v>
      </c>
      <c r="C106" s="4" t="s">
        <v>1300</v>
      </c>
      <c r="D106" s="4" t="s">
        <v>1299</v>
      </c>
      <c r="E106" s="4" t="s">
        <v>1298</v>
      </c>
      <c r="F106" s="4" t="s">
        <v>1297</v>
      </c>
      <c r="G106" s="4" t="s">
        <v>1296</v>
      </c>
      <c r="H106" s="4" t="s">
        <v>686</v>
      </c>
      <c r="I106" s="116"/>
    </row>
    <row r="107" spans="1:9" x14ac:dyDescent="0.3">
      <c r="A107" s="77">
        <v>100</v>
      </c>
      <c r="B107" s="4" t="s">
        <v>1295</v>
      </c>
      <c r="C107" s="4" t="s">
        <v>1294</v>
      </c>
      <c r="D107" s="4" t="s">
        <v>1293</v>
      </c>
      <c r="E107" s="4" t="s">
        <v>1292</v>
      </c>
      <c r="F107" s="4" t="s">
        <v>1291</v>
      </c>
      <c r="G107" s="4" t="s">
        <v>1266</v>
      </c>
      <c r="H107" s="4" t="s">
        <v>686</v>
      </c>
      <c r="I107" s="116"/>
    </row>
    <row r="108" spans="1:9" x14ac:dyDescent="0.3">
      <c r="A108" s="77">
        <v>101</v>
      </c>
      <c r="B108" s="4" t="s">
        <v>1290</v>
      </c>
      <c r="C108" s="4" t="s">
        <v>1289</v>
      </c>
      <c r="D108" s="4" t="s">
        <v>1288</v>
      </c>
      <c r="E108" s="4" t="s">
        <v>1287</v>
      </c>
      <c r="F108" s="4" t="s">
        <v>1286</v>
      </c>
      <c r="G108" s="4" t="s">
        <v>1285</v>
      </c>
      <c r="H108" s="4" t="s">
        <v>686</v>
      </c>
      <c r="I108" s="116"/>
    </row>
    <row r="109" spans="1:9" x14ac:dyDescent="0.3">
      <c r="A109" s="77">
        <v>102</v>
      </c>
      <c r="B109" s="4" t="s">
        <v>1284</v>
      </c>
      <c r="C109" s="4" t="s">
        <v>1280</v>
      </c>
      <c r="D109" s="4" t="s">
        <v>1283</v>
      </c>
      <c r="E109" s="4" t="s">
        <v>1282</v>
      </c>
      <c r="F109" s="4" t="s">
        <v>1281</v>
      </c>
      <c r="G109" s="4" t="s">
        <v>859</v>
      </c>
      <c r="H109" s="4" t="s">
        <v>686</v>
      </c>
      <c r="I109" s="116"/>
    </row>
    <row r="110" spans="1:9" x14ac:dyDescent="0.3">
      <c r="A110" s="77">
        <v>103</v>
      </c>
      <c r="B110" s="4" t="s">
        <v>1280</v>
      </c>
      <c r="C110" s="4" t="s">
        <v>1280</v>
      </c>
      <c r="D110" s="108" t="s">
        <v>1279</v>
      </c>
      <c r="E110" s="4" t="s">
        <v>1278</v>
      </c>
      <c r="F110" s="4" t="s">
        <v>1277</v>
      </c>
      <c r="G110" s="4" t="s">
        <v>1276</v>
      </c>
      <c r="H110" s="4" t="s">
        <v>686</v>
      </c>
      <c r="I110" s="116"/>
    </row>
    <row r="111" spans="1:9" x14ac:dyDescent="0.3">
      <c r="A111" s="77">
        <v>104</v>
      </c>
      <c r="B111" s="4" t="s">
        <v>1275</v>
      </c>
      <c r="C111" s="4" t="s">
        <v>1275</v>
      </c>
      <c r="D111" s="108" t="s">
        <v>1274</v>
      </c>
      <c r="E111" s="4" t="s">
        <v>1273</v>
      </c>
      <c r="F111" s="4" t="s">
        <v>1272</v>
      </c>
      <c r="G111" s="4" t="s">
        <v>857</v>
      </c>
      <c r="H111" s="4" t="s">
        <v>686</v>
      </c>
      <c r="I111" s="116"/>
    </row>
    <row r="112" spans="1:9" x14ac:dyDescent="0.3">
      <c r="A112" s="77">
        <v>105</v>
      </c>
      <c r="B112" s="4" t="s">
        <v>1271</v>
      </c>
      <c r="C112" s="4" t="s">
        <v>1270</v>
      </c>
      <c r="D112" s="4" t="s">
        <v>1269</v>
      </c>
      <c r="E112" s="4" t="s">
        <v>1268</v>
      </c>
      <c r="F112" s="4" t="s">
        <v>1267</v>
      </c>
      <c r="G112" s="4" t="s">
        <v>1266</v>
      </c>
      <c r="H112" s="4" t="s">
        <v>686</v>
      </c>
      <c r="I112" s="116"/>
    </row>
    <row r="113" spans="1:9" x14ac:dyDescent="0.3">
      <c r="A113" s="77">
        <v>106</v>
      </c>
      <c r="B113" s="4" t="s">
        <v>1265</v>
      </c>
      <c r="C113" s="4" t="s">
        <v>1264</v>
      </c>
      <c r="D113" s="4" t="s">
        <v>1263</v>
      </c>
      <c r="E113" s="4" t="s">
        <v>1262</v>
      </c>
      <c r="F113" s="4" t="s">
        <v>1261</v>
      </c>
      <c r="G113" s="4" t="s">
        <v>1260</v>
      </c>
      <c r="H113" s="4" t="s">
        <v>686</v>
      </c>
      <c r="I113" s="116"/>
    </row>
    <row r="114" spans="1:9" x14ac:dyDescent="0.3">
      <c r="A114" s="77">
        <v>107</v>
      </c>
      <c r="B114" s="4" t="s">
        <v>1259</v>
      </c>
      <c r="C114" s="4" t="s">
        <v>1258</v>
      </c>
      <c r="D114" s="4" t="s">
        <v>1257</v>
      </c>
      <c r="E114" s="4" t="s">
        <v>1256</v>
      </c>
      <c r="F114" s="4" t="s">
        <v>1255</v>
      </c>
      <c r="G114" s="4" t="s">
        <v>1254</v>
      </c>
      <c r="H114" s="4" t="s">
        <v>686</v>
      </c>
      <c r="I114" s="116"/>
    </row>
    <row r="115" spans="1:9" x14ac:dyDescent="0.3">
      <c r="A115" s="77">
        <v>108</v>
      </c>
      <c r="B115" s="4" t="s">
        <v>1253</v>
      </c>
      <c r="C115" s="4" t="s">
        <v>1252</v>
      </c>
      <c r="D115" s="4" t="s">
        <v>1251</v>
      </c>
      <c r="E115" s="4" t="s">
        <v>1250</v>
      </c>
      <c r="F115" s="4" t="s">
        <v>1249</v>
      </c>
      <c r="G115" s="4" t="s">
        <v>1248</v>
      </c>
      <c r="H115" s="4" t="s">
        <v>686</v>
      </c>
      <c r="I115" s="116"/>
    </row>
    <row r="116" spans="1:9" x14ac:dyDescent="0.3">
      <c r="A116" s="77">
        <v>109</v>
      </c>
    </row>
    <row r="117" spans="1:9" x14ac:dyDescent="0.3">
      <c r="A117" s="77"/>
      <c r="D117" s="115"/>
      <c r="I117" s="114"/>
    </row>
    <row r="118" spans="1:9" x14ac:dyDescent="0.3">
      <c r="A118" s="77"/>
      <c r="D118" s="115"/>
      <c r="I118" s="114"/>
    </row>
    <row r="119" spans="1:9" x14ac:dyDescent="0.3">
      <c r="A119" s="77"/>
      <c r="D119" s="115"/>
      <c r="I119" s="114"/>
    </row>
    <row r="120" spans="1:9" ht="15" thickBot="1" x14ac:dyDescent="0.35"/>
    <row r="121" spans="1:9" ht="15.75" customHeight="1" thickBot="1" x14ac:dyDescent="0.35">
      <c r="B121" s="271" t="s">
        <v>162</v>
      </c>
      <c r="C121" s="272"/>
      <c r="D121" s="272"/>
      <c r="E121" s="272"/>
      <c r="F121" s="272"/>
      <c r="G121" s="272"/>
      <c r="H121" s="272"/>
      <c r="I121" s="273"/>
    </row>
    <row r="122" spans="1:9" ht="39.6" x14ac:dyDescent="0.3">
      <c r="B122" s="93" t="s">
        <v>131</v>
      </c>
      <c r="C122" s="94" t="s">
        <v>4</v>
      </c>
      <c r="D122" s="95" t="s">
        <v>5</v>
      </c>
      <c r="E122" s="96" t="s">
        <v>104</v>
      </c>
      <c r="F122" s="96" t="s">
        <v>6</v>
      </c>
      <c r="G122" s="96" t="s">
        <v>17</v>
      </c>
      <c r="H122" s="97" t="s">
        <v>96</v>
      </c>
      <c r="I122" s="98" t="s">
        <v>146</v>
      </c>
    </row>
    <row r="123" spans="1:9" x14ac:dyDescent="0.3">
      <c r="A123" s="77">
        <v>1</v>
      </c>
      <c r="B123" s="111" t="s">
        <v>1247</v>
      </c>
      <c r="C123" s="111" t="s">
        <v>1246</v>
      </c>
      <c r="D123" s="111" t="s">
        <v>1245</v>
      </c>
      <c r="E123" s="111" t="s">
        <v>1244</v>
      </c>
      <c r="F123" s="111" t="s">
        <v>1243</v>
      </c>
      <c r="G123" s="111" t="s">
        <v>1242</v>
      </c>
      <c r="H123" s="111" t="s">
        <v>1241</v>
      </c>
      <c r="I123" s="111" t="s">
        <v>1240</v>
      </c>
    </row>
    <row r="124" spans="1:9" x14ac:dyDescent="0.3">
      <c r="A124" s="77">
        <v>2</v>
      </c>
      <c r="B124" s="111" t="s">
        <v>1239</v>
      </c>
      <c r="C124" s="111" t="s">
        <v>1238</v>
      </c>
      <c r="D124" s="113" t="s">
        <v>1237</v>
      </c>
      <c r="E124" s="111" t="s">
        <v>1236</v>
      </c>
      <c r="F124" s="111" t="s">
        <v>1235</v>
      </c>
      <c r="G124" s="111" t="s">
        <v>1228</v>
      </c>
      <c r="H124" s="111" t="s">
        <v>1227</v>
      </c>
      <c r="I124" s="111" t="s">
        <v>1234</v>
      </c>
    </row>
    <row r="125" spans="1:9" x14ac:dyDescent="0.3">
      <c r="A125" s="77">
        <v>3</v>
      </c>
      <c r="B125" s="111" t="s">
        <v>1233</v>
      </c>
      <c r="C125" s="111" t="s">
        <v>1232</v>
      </c>
      <c r="D125" s="113" t="s">
        <v>1231</v>
      </c>
      <c r="E125" s="111" t="s">
        <v>1230</v>
      </c>
      <c r="F125" s="111" t="s">
        <v>1229</v>
      </c>
      <c r="G125" s="111" t="s">
        <v>1228</v>
      </c>
      <c r="H125" s="111" t="s">
        <v>1227</v>
      </c>
      <c r="I125" s="111" t="s">
        <v>1226</v>
      </c>
    </row>
    <row r="126" spans="1:9" x14ac:dyDescent="0.3">
      <c r="A126" s="77">
        <v>4</v>
      </c>
      <c r="B126" s="111" t="s">
        <v>974</v>
      </c>
      <c r="C126" s="111" t="s">
        <v>974</v>
      </c>
      <c r="D126" s="113" t="s">
        <v>1225</v>
      </c>
      <c r="E126" s="111" t="s">
        <v>1224</v>
      </c>
      <c r="F126" s="111" t="s">
        <v>1223</v>
      </c>
      <c r="G126" s="111" t="s">
        <v>1222</v>
      </c>
      <c r="H126" s="111" t="s">
        <v>207</v>
      </c>
      <c r="I126" s="111" t="s">
        <v>970</v>
      </c>
    </row>
    <row r="127" spans="1:9" x14ac:dyDescent="0.3">
      <c r="A127" s="77">
        <v>5</v>
      </c>
      <c r="B127" s="111" t="s">
        <v>1221</v>
      </c>
      <c r="C127" s="111" t="s">
        <v>1220</v>
      </c>
      <c r="D127" s="113" t="s">
        <v>1219</v>
      </c>
      <c r="E127" s="111" t="s">
        <v>1218</v>
      </c>
      <c r="F127" s="111" t="s">
        <v>1217</v>
      </c>
      <c r="G127" s="111" t="s">
        <v>1216</v>
      </c>
      <c r="H127" s="111" t="s">
        <v>207</v>
      </c>
      <c r="I127" s="111" t="s">
        <v>1215</v>
      </c>
    </row>
    <row r="128" spans="1:9" x14ac:dyDescent="0.3">
      <c r="A128" s="77">
        <v>6</v>
      </c>
      <c r="B128" s="111" t="s">
        <v>1214</v>
      </c>
      <c r="C128" s="111" t="s">
        <v>1213</v>
      </c>
      <c r="D128" s="111" t="s">
        <v>1212</v>
      </c>
      <c r="E128" s="111" t="s">
        <v>1211</v>
      </c>
      <c r="F128" s="111" t="s">
        <v>1210</v>
      </c>
      <c r="G128" s="111" t="s">
        <v>220</v>
      </c>
      <c r="H128" s="111" t="s">
        <v>219</v>
      </c>
      <c r="I128" s="111" t="s">
        <v>1209</v>
      </c>
    </row>
    <row r="129" spans="1:9" x14ac:dyDescent="0.3">
      <c r="A129" s="77">
        <v>7</v>
      </c>
      <c r="B129" s="111" t="s">
        <v>1208</v>
      </c>
      <c r="C129" s="111" t="s">
        <v>1208</v>
      </c>
      <c r="D129" s="111" t="s">
        <v>1207</v>
      </c>
      <c r="E129" s="111" t="s">
        <v>1206</v>
      </c>
      <c r="F129" s="111" t="s">
        <v>1205</v>
      </c>
      <c r="G129" s="111" t="s">
        <v>220</v>
      </c>
      <c r="H129" s="111" t="s">
        <v>219</v>
      </c>
      <c r="I129" s="111" t="s">
        <v>1204</v>
      </c>
    </row>
    <row r="130" spans="1:9" x14ac:dyDescent="0.3">
      <c r="A130" s="77">
        <v>8</v>
      </c>
      <c r="B130" s="111" t="s">
        <v>1203</v>
      </c>
      <c r="C130" s="111" t="s">
        <v>1202</v>
      </c>
      <c r="D130" s="111" t="s">
        <v>1201</v>
      </c>
      <c r="E130" s="111" t="s">
        <v>1200</v>
      </c>
      <c r="F130" s="111" t="s">
        <v>1199</v>
      </c>
      <c r="G130" s="111" t="s">
        <v>224</v>
      </c>
      <c r="H130" s="111" t="s">
        <v>173</v>
      </c>
      <c r="I130" s="111" t="s">
        <v>957</v>
      </c>
    </row>
    <row r="131" spans="1:9" x14ac:dyDescent="0.3">
      <c r="A131" s="77">
        <v>9</v>
      </c>
      <c r="B131" s="111" t="s">
        <v>1198</v>
      </c>
      <c r="C131" s="111" t="s">
        <v>1197</v>
      </c>
      <c r="D131" s="111" t="s">
        <v>1196</v>
      </c>
      <c r="E131" s="111" t="s">
        <v>1195</v>
      </c>
      <c r="F131" s="111" t="s">
        <v>1194</v>
      </c>
      <c r="G131" s="111" t="s">
        <v>1188</v>
      </c>
      <c r="H131" s="111" t="s">
        <v>344</v>
      </c>
      <c r="I131" s="111">
        <v>3839499.3832700001</v>
      </c>
    </row>
    <row r="132" spans="1:9" x14ac:dyDescent="0.3">
      <c r="A132" s="77">
        <v>10</v>
      </c>
      <c r="B132" s="111" t="s">
        <v>1193</v>
      </c>
      <c r="C132" s="111" t="s">
        <v>1192</v>
      </c>
      <c r="D132" s="111" t="s">
        <v>1191</v>
      </c>
      <c r="E132" s="111" t="s">
        <v>1190</v>
      </c>
      <c r="F132" s="111" t="s">
        <v>1189</v>
      </c>
      <c r="G132" s="111" t="s">
        <v>1188</v>
      </c>
      <c r="H132" s="111" t="s">
        <v>344</v>
      </c>
      <c r="I132" s="111" t="s">
        <v>957</v>
      </c>
    </row>
    <row r="133" spans="1:9" x14ac:dyDescent="0.3">
      <c r="A133" s="77">
        <v>11</v>
      </c>
      <c r="B133" s="111" t="s">
        <v>1187</v>
      </c>
      <c r="C133" s="111" t="s">
        <v>1187</v>
      </c>
      <c r="D133" s="113" t="s">
        <v>1186</v>
      </c>
      <c r="E133" s="111" t="s">
        <v>1185</v>
      </c>
      <c r="F133" s="111" t="s">
        <v>1172</v>
      </c>
      <c r="G133" s="111" t="s">
        <v>1184</v>
      </c>
      <c r="H133" s="111" t="s">
        <v>1170</v>
      </c>
      <c r="I133" s="111" t="s">
        <v>982</v>
      </c>
    </row>
    <row r="134" spans="1:9" x14ac:dyDescent="0.3">
      <c r="A134" s="77">
        <v>12</v>
      </c>
      <c r="B134" s="111" t="s">
        <v>1183</v>
      </c>
      <c r="C134" s="111" t="s">
        <v>1182</v>
      </c>
      <c r="D134" s="111" t="s">
        <v>1181</v>
      </c>
      <c r="E134" s="111" t="s">
        <v>1180</v>
      </c>
      <c r="F134" s="111" t="s">
        <v>1179</v>
      </c>
      <c r="G134" s="111" t="s">
        <v>1178</v>
      </c>
      <c r="H134" s="111" t="s">
        <v>1170</v>
      </c>
      <c r="I134" s="111" t="s">
        <v>1177</v>
      </c>
    </row>
    <row r="135" spans="1:9" x14ac:dyDescent="0.3">
      <c r="A135" s="77">
        <v>13</v>
      </c>
      <c r="B135" s="111" t="s">
        <v>1176</v>
      </c>
      <c r="C135" s="111" t="s">
        <v>1175</v>
      </c>
      <c r="D135" s="111" t="s">
        <v>1174</v>
      </c>
      <c r="E135" s="111" t="s">
        <v>1173</v>
      </c>
      <c r="F135" s="111" t="s">
        <v>1172</v>
      </c>
      <c r="G135" s="111" t="s">
        <v>1171</v>
      </c>
      <c r="H135" s="111" t="s">
        <v>1170</v>
      </c>
      <c r="I135" s="111" t="s">
        <v>957</v>
      </c>
    </row>
    <row r="136" spans="1:9" x14ac:dyDescent="0.3">
      <c r="A136" s="77">
        <v>14</v>
      </c>
      <c r="B136" s="111" t="s">
        <v>1169</v>
      </c>
      <c r="C136" s="111" t="s">
        <v>1169</v>
      </c>
      <c r="D136" s="111" t="s">
        <v>1168</v>
      </c>
      <c r="E136" s="111" t="s">
        <v>1167</v>
      </c>
      <c r="F136" s="111" t="s">
        <v>1166</v>
      </c>
      <c r="G136" s="111" t="s">
        <v>1165</v>
      </c>
      <c r="H136" s="111" t="s">
        <v>1151</v>
      </c>
      <c r="I136" s="111" t="s">
        <v>1164</v>
      </c>
    </row>
    <row r="137" spans="1:9" x14ac:dyDescent="0.3">
      <c r="A137" s="77">
        <v>15</v>
      </c>
      <c r="B137" s="111" t="s">
        <v>1163</v>
      </c>
      <c r="C137" s="111" t="s">
        <v>1162</v>
      </c>
      <c r="D137" s="113" t="s">
        <v>1161</v>
      </c>
      <c r="E137" s="111" t="s">
        <v>1160</v>
      </c>
      <c r="F137" s="111" t="s">
        <v>1153</v>
      </c>
      <c r="G137" s="111" t="s">
        <v>1159</v>
      </c>
      <c r="H137" s="111" t="s">
        <v>1151</v>
      </c>
      <c r="I137" s="111" t="s">
        <v>1158</v>
      </c>
    </row>
    <row r="138" spans="1:9" x14ac:dyDescent="0.3">
      <c r="A138" s="77">
        <v>16</v>
      </c>
      <c r="B138" s="111" t="s">
        <v>1157</v>
      </c>
      <c r="C138" s="111" t="s">
        <v>1156</v>
      </c>
      <c r="D138" s="111" t="s">
        <v>1155</v>
      </c>
      <c r="E138" s="111" t="s">
        <v>1154</v>
      </c>
      <c r="F138" s="111" t="s">
        <v>1153</v>
      </c>
      <c r="G138" s="111" t="s">
        <v>1152</v>
      </c>
      <c r="H138" s="111" t="s">
        <v>1151</v>
      </c>
      <c r="I138" s="111" t="s">
        <v>1150</v>
      </c>
    </row>
    <row r="139" spans="1:9" x14ac:dyDescent="0.3">
      <c r="A139" s="77">
        <v>17</v>
      </c>
      <c r="B139" s="111" t="s">
        <v>986</v>
      </c>
      <c r="C139" s="111" t="s">
        <v>986</v>
      </c>
      <c r="D139" s="113" t="s">
        <v>1149</v>
      </c>
      <c r="E139" s="111" t="s">
        <v>1131</v>
      </c>
      <c r="F139" s="111" t="s">
        <v>1130</v>
      </c>
      <c r="G139" s="111" t="s">
        <v>1129</v>
      </c>
      <c r="H139" s="111" t="s">
        <v>367</v>
      </c>
      <c r="I139" s="113" t="s">
        <v>1128</v>
      </c>
    </row>
    <row r="140" spans="1:9" x14ac:dyDescent="0.3">
      <c r="A140" s="77">
        <v>18</v>
      </c>
      <c r="B140" s="111" t="s">
        <v>1148</v>
      </c>
      <c r="C140" s="111" t="s">
        <v>1148</v>
      </c>
      <c r="D140" s="111" t="s">
        <v>1147</v>
      </c>
      <c r="E140" s="111" t="s">
        <v>1146</v>
      </c>
      <c r="F140" s="111" t="s">
        <v>1145</v>
      </c>
      <c r="G140" s="111" t="s">
        <v>1144</v>
      </c>
      <c r="H140" s="111" t="s">
        <v>367</v>
      </c>
      <c r="I140" s="111" t="s">
        <v>1143</v>
      </c>
    </row>
    <row r="141" spans="1:9" x14ac:dyDescent="0.3">
      <c r="A141" s="77">
        <v>19</v>
      </c>
      <c r="B141" s="111" t="s">
        <v>974</v>
      </c>
      <c r="C141" s="111" t="s">
        <v>974</v>
      </c>
      <c r="D141" s="113" t="s">
        <v>1142</v>
      </c>
      <c r="E141" s="111" t="s">
        <v>1141</v>
      </c>
      <c r="F141" s="111" t="s">
        <v>1140</v>
      </c>
      <c r="G141" s="111" t="s">
        <v>1139</v>
      </c>
      <c r="H141" s="111" t="s">
        <v>367</v>
      </c>
      <c r="I141" s="111" t="s">
        <v>970</v>
      </c>
    </row>
    <row r="142" spans="1:9" x14ac:dyDescent="0.3">
      <c r="A142" s="77">
        <v>20</v>
      </c>
      <c r="B142" s="111" t="s">
        <v>1034</v>
      </c>
      <c r="C142" s="111" t="s">
        <v>1034</v>
      </c>
      <c r="D142" s="111" t="s">
        <v>1138</v>
      </c>
      <c r="E142" s="111" t="s">
        <v>1137</v>
      </c>
      <c r="F142" s="111" t="s">
        <v>1136</v>
      </c>
      <c r="G142" s="111" t="s">
        <v>1135</v>
      </c>
      <c r="H142" s="111" t="s">
        <v>367</v>
      </c>
      <c r="I142" s="111" t="s">
        <v>1134</v>
      </c>
    </row>
    <row r="143" spans="1:9" x14ac:dyDescent="0.3">
      <c r="A143" s="77">
        <v>21</v>
      </c>
      <c r="B143" s="111" t="s">
        <v>1133</v>
      </c>
      <c r="C143" s="111" t="s">
        <v>1133</v>
      </c>
      <c r="D143" s="113" t="s">
        <v>1132</v>
      </c>
      <c r="E143" s="111" t="s">
        <v>1131</v>
      </c>
      <c r="F143" s="111" t="s">
        <v>1130</v>
      </c>
      <c r="G143" s="111" t="s">
        <v>1129</v>
      </c>
      <c r="H143" s="111" t="s">
        <v>367</v>
      </c>
      <c r="I143" s="113" t="s">
        <v>1128</v>
      </c>
    </row>
    <row r="144" spans="1:9" x14ac:dyDescent="0.3">
      <c r="A144" s="77">
        <v>22</v>
      </c>
      <c r="B144" s="111" t="s">
        <v>1127</v>
      </c>
      <c r="C144" s="111" t="s">
        <v>1126</v>
      </c>
      <c r="D144" s="111" t="s">
        <v>1125</v>
      </c>
      <c r="E144" s="111" t="s">
        <v>1124</v>
      </c>
      <c r="F144" s="111" t="s">
        <v>1123</v>
      </c>
      <c r="G144" s="111" t="s">
        <v>418</v>
      </c>
      <c r="H144" s="111" t="s">
        <v>367</v>
      </c>
      <c r="I144" s="111" t="s">
        <v>1122</v>
      </c>
    </row>
    <row r="145" spans="1:9" x14ac:dyDescent="0.3">
      <c r="A145" s="77">
        <v>23</v>
      </c>
      <c r="B145" s="111" t="s">
        <v>1121</v>
      </c>
      <c r="C145" s="111" t="s">
        <v>1120</v>
      </c>
      <c r="D145" s="113" t="s">
        <v>1119</v>
      </c>
      <c r="E145" s="111" t="s">
        <v>1118</v>
      </c>
      <c r="F145" s="111" t="s">
        <v>1117</v>
      </c>
      <c r="G145" s="111" t="s">
        <v>1116</v>
      </c>
      <c r="H145" s="111" t="s">
        <v>367</v>
      </c>
      <c r="I145" s="111" t="s">
        <v>1115</v>
      </c>
    </row>
    <row r="146" spans="1:9" x14ac:dyDescent="0.3">
      <c r="A146" s="77">
        <v>24</v>
      </c>
      <c r="B146" s="111" t="s">
        <v>1114</v>
      </c>
      <c r="C146" s="111" t="s">
        <v>1113</v>
      </c>
      <c r="D146" s="111" t="s">
        <v>1112</v>
      </c>
      <c r="E146" s="111" t="s">
        <v>1111</v>
      </c>
      <c r="F146" s="111" t="s">
        <v>1110</v>
      </c>
      <c r="G146" s="111" t="s">
        <v>1109</v>
      </c>
      <c r="H146" s="111" t="s">
        <v>367</v>
      </c>
      <c r="I146" s="111" t="s">
        <v>957</v>
      </c>
    </row>
    <row r="147" spans="1:9" x14ac:dyDescent="0.3">
      <c r="A147" s="77">
        <v>25</v>
      </c>
      <c r="B147" s="111" t="s">
        <v>1108</v>
      </c>
      <c r="C147" s="111" t="s">
        <v>1107</v>
      </c>
      <c r="D147" s="111" t="s">
        <v>1106</v>
      </c>
      <c r="E147" s="111" t="s">
        <v>1105</v>
      </c>
      <c r="F147" s="111" t="s">
        <v>1104</v>
      </c>
      <c r="G147" s="111" t="s">
        <v>1103</v>
      </c>
      <c r="H147" s="111" t="s">
        <v>1095</v>
      </c>
      <c r="I147" s="111" t="s">
        <v>1102</v>
      </c>
    </row>
    <row r="148" spans="1:9" x14ac:dyDescent="0.3">
      <c r="A148" s="77">
        <v>26</v>
      </c>
      <c r="B148" s="111" t="s">
        <v>1101</v>
      </c>
      <c r="C148" s="111" t="s">
        <v>1100</v>
      </c>
      <c r="D148" s="111" t="s">
        <v>1099</v>
      </c>
      <c r="E148" s="111" t="s">
        <v>1098</v>
      </c>
      <c r="F148" s="111" t="s">
        <v>1097</v>
      </c>
      <c r="G148" s="111" t="s">
        <v>1096</v>
      </c>
      <c r="H148" s="111" t="s">
        <v>1095</v>
      </c>
      <c r="I148" s="111" t="s">
        <v>1094</v>
      </c>
    </row>
    <row r="149" spans="1:9" x14ac:dyDescent="0.3">
      <c r="A149" s="77">
        <v>27</v>
      </c>
      <c r="B149" s="111" t="s">
        <v>1093</v>
      </c>
      <c r="C149" s="111" t="s">
        <v>1092</v>
      </c>
      <c r="D149" s="111" t="s">
        <v>1091</v>
      </c>
      <c r="E149" s="111" t="s">
        <v>1090</v>
      </c>
      <c r="F149" s="111" t="s">
        <v>1089</v>
      </c>
      <c r="G149" s="111" t="s">
        <v>1088</v>
      </c>
      <c r="H149" s="111" t="s">
        <v>1080</v>
      </c>
      <c r="I149" s="111" t="s">
        <v>1087</v>
      </c>
    </row>
    <row r="150" spans="1:9" x14ac:dyDescent="0.3">
      <c r="A150" s="77">
        <v>28</v>
      </c>
      <c r="B150" s="111" t="s">
        <v>1086</v>
      </c>
      <c r="C150" s="111" t="s">
        <v>1085</v>
      </c>
      <c r="D150" s="111" t="s">
        <v>1084</v>
      </c>
      <c r="E150" s="111" t="s">
        <v>1083</v>
      </c>
      <c r="F150" s="111" t="s">
        <v>1082</v>
      </c>
      <c r="G150" s="111" t="s">
        <v>1081</v>
      </c>
      <c r="H150" s="111" t="s">
        <v>1080</v>
      </c>
      <c r="I150" s="111" t="s">
        <v>1079</v>
      </c>
    </row>
    <row r="151" spans="1:9" x14ac:dyDescent="0.3">
      <c r="A151" s="77">
        <v>29</v>
      </c>
      <c r="B151" s="111" t="s">
        <v>974</v>
      </c>
      <c r="C151" s="111" t="s">
        <v>974</v>
      </c>
      <c r="D151" s="113" t="s">
        <v>1078</v>
      </c>
      <c r="E151" s="111" t="s">
        <v>1077</v>
      </c>
      <c r="F151" s="111" t="s">
        <v>1076</v>
      </c>
      <c r="G151" s="111" t="s">
        <v>1075</v>
      </c>
      <c r="H151" s="111" t="s">
        <v>449</v>
      </c>
      <c r="I151" s="111" t="s">
        <v>970</v>
      </c>
    </row>
    <row r="152" spans="1:9" x14ac:dyDescent="0.3">
      <c r="A152" s="77">
        <v>30</v>
      </c>
      <c r="B152" s="112" t="s">
        <v>1074</v>
      </c>
      <c r="C152" s="111" t="s">
        <v>1073</v>
      </c>
      <c r="D152" s="111" t="s">
        <v>1072</v>
      </c>
      <c r="E152" s="111" t="s">
        <v>1071</v>
      </c>
      <c r="F152" s="111" t="s">
        <v>1070</v>
      </c>
      <c r="G152" s="111" t="s">
        <v>458</v>
      </c>
      <c r="H152" s="111" t="s">
        <v>449</v>
      </c>
      <c r="I152" s="111" t="s">
        <v>1069</v>
      </c>
    </row>
    <row r="153" spans="1:9" x14ac:dyDescent="0.3">
      <c r="A153" s="77">
        <v>31</v>
      </c>
      <c r="B153" s="110" t="s">
        <v>1068</v>
      </c>
      <c r="C153" s="109" t="s">
        <v>1067</v>
      </c>
      <c r="D153" s="109" t="s">
        <v>1066</v>
      </c>
      <c r="E153" s="109" t="s">
        <v>1065</v>
      </c>
      <c r="F153" s="109" t="s">
        <v>1064</v>
      </c>
      <c r="G153" s="109" t="s">
        <v>456</v>
      </c>
      <c r="H153" s="109" t="s">
        <v>449</v>
      </c>
      <c r="I153" s="109">
        <v>4687702.3811400002</v>
      </c>
    </row>
    <row r="154" spans="1:9" x14ac:dyDescent="0.3">
      <c r="A154" s="77">
        <v>32</v>
      </c>
      <c r="B154" s="4" t="s">
        <v>1063</v>
      </c>
      <c r="C154" s="4" t="s">
        <v>1058</v>
      </c>
      <c r="D154" s="4" t="s">
        <v>1062</v>
      </c>
      <c r="E154" s="4" t="s">
        <v>1061</v>
      </c>
      <c r="F154" s="4" t="s">
        <v>1060</v>
      </c>
      <c r="G154" s="4" t="s">
        <v>1059</v>
      </c>
      <c r="H154" s="4" t="s">
        <v>465</v>
      </c>
      <c r="I154" s="4" t="s">
        <v>1053</v>
      </c>
    </row>
    <row r="155" spans="1:9" x14ac:dyDescent="0.3">
      <c r="A155" s="77">
        <v>33</v>
      </c>
      <c r="B155" s="4" t="s">
        <v>1058</v>
      </c>
      <c r="C155" s="4" t="s">
        <v>1058</v>
      </c>
      <c r="D155" s="108" t="s">
        <v>1057</v>
      </c>
      <c r="E155" s="4" t="s">
        <v>1056</v>
      </c>
      <c r="F155" s="4" t="s">
        <v>1055</v>
      </c>
      <c r="G155" s="4" t="s">
        <v>1054</v>
      </c>
      <c r="H155" s="4" t="s">
        <v>465</v>
      </c>
      <c r="I155" s="4" t="s">
        <v>1053</v>
      </c>
    </row>
    <row r="156" spans="1:9" x14ac:dyDescent="0.3">
      <c r="A156" s="77">
        <v>34</v>
      </c>
      <c r="B156" s="4" t="s">
        <v>1052</v>
      </c>
      <c r="C156" s="4" t="s">
        <v>1051</v>
      </c>
      <c r="D156" s="4" t="s">
        <v>1050</v>
      </c>
      <c r="E156" s="4" t="s">
        <v>1049</v>
      </c>
      <c r="F156" s="4" t="s">
        <v>1048</v>
      </c>
      <c r="G156" s="4" t="s">
        <v>1042</v>
      </c>
      <c r="H156" s="4" t="s">
        <v>465</v>
      </c>
      <c r="I156" s="4" t="s">
        <v>1047</v>
      </c>
    </row>
    <row r="157" spans="1:9" x14ac:dyDescent="0.3">
      <c r="A157" s="77">
        <v>35</v>
      </c>
      <c r="B157" s="4" t="s">
        <v>1046</v>
      </c>
      <c r="C157" s="4" t="s">
        <v>1046</v>
      </c>
      <c r="D157" s="108" t="s">
        <v>1045</v>
      </c>
      <c r="E157" s="4" t="s">
        <v>1044</v>
      </c>
      <c r="F157" s="4" t="s">
        <v>1043</v>
      </c>
      <c r="G157" s="4" t="s">
        <v>1042</v>
      </c>
      <c r="H157" s="4" t="s">
        <v>465</v>
      </c>
      <c r="I157" s="4" t="s">
        <v>1041</v>
      </c>
    </row>
    <row r="158" spans="1:9" x14ac:dyDescent="0.3">
      <c r="A158" s="77">
        <v>36</v>
      </c>
      <c r="B158" s="4" t="s">
        <v>974</v>
      </c>
      <c r="C158" s="4" t="s">
        <v>974</v>
      </c>
      <c r="D158" s="108" t="s">
        <v>1040</v>
      </c>
      <c r="E158" s="4" t="s">
        <v>1039</v>
      </c>
      <c r="F158" s="4" t="s">
        <v>1038</v>
      </c>
      <c r="G158" s="4" t="s">
        <v>1037</v>
      </c>
      <c r="H158" s="4" t="s">
        <v>1029</v>
      </c>
      <c r="I158" s="4" t="s">
        <v>1036</v>
      </c>
    </row>
    <row r="159" spans="1:9" x14ac:dyDescent="0.3">
      <c r="A159" s="77">
        <v>37</v>
      </c>
      <c r="B159" s="4" t="s">
        <v>1035</v>
      </c>
      <c r="C159" s="4" t="s">
        <v>1034</v>
      </c>
      <c r="D159" s="4" t="s">
        <v>1033</v>
      </c>
      <c r="E159" s="4" t="s">
        <v>1032</v>
      </c>
      <c r="F159" s="4" t="s">
        <v>1031</v>
      </c>
      <c r="G159" s="4" t="s">
        <v>1030</v>
      </c>
      <c r="H159" s="4" t="s">
        <v>1029</v>
      </c>
      <c r="I159" s="4" t="s">
        <v>1028</v>
      </c>
    </row>
    <row r="160" spans="1:9" x14ac:dyDescent="0.3">
      <c r="A160" s="77">
        <v>38</v>
      </c>
      <c r="B160" s="4" t="s">
        <v>1027</v>
      </c>
      <c r="C160" s="4" t="s">
        <v>1027</v>
      </c>
      <c r="D160" s="108" t="s">
        <v>1026</v>
      </c>
      <c r="E160" s="4" t="s">
        <v>1025</v>
      </c>
      <c r="F160" s="4" t="s">
        <v>1024</v>
      </c>
      <c r="G160" s="4" t="s">
        <v>1023</v>
      </c>
      <c r="H160" s="4" t="s">
        <v>1001</v>
      </c>
      <c r="I160" s="4" t="s">
        <v>1022</v>
      </c>
    </row>
    <row r="161" spans="1:9" x14ac:dyDescent="0.3">
      <c r="A161" s="77">
        <v>39</v>
      </c>
      <c r="B161" s="4" t="s">
        <v>1021</v>
      </c>
      <c r="C161" s="4" t="s">
        <v>1020</v>
      </c>
      <c r="D161" s="4" t="s">
        <v>1019</v>
      </c>
      <c r="E161" s="4" t="s">
        <v>1018</v>
      </c>
      <c r="F161" s="4" t="s">
        <v>1017</v>
      </c>
      <c r="G161" s="4" t="s">
        <v>1016</v>
      </c>
      <c r="H161" s="4" t="s">
        <v>1001</v>
      </c>
      <c r="I161" s="4" t="s">
        <v>1015</v>
      </c>
    </row>
    <row r="162" spans="1:9" x14ac:dyDescent="0.3">
      <c r="A162" s="77">
        <v>40</v>
      </c>
      <c r="B162" s="4" t="s">
        <v>1014</v>
      </c>
      <c r="C162" s="4" t="s">
        <v>1013</v>
      </c>
      <c r="D162" s="4" t="s">
        <v>1012</v>
      </c>
      <c r="E162" s="4" t="s">
        <v>1011</v>
      </c>
      <c r="F162" s="4" t="s">
        <v>1010</v>
      </c>
      <c r="G162" s="4" t="s">
        <v>1009</v>
      </c>
      <c r="H162" s="4" t="s">
        <v>1001</v>
      </c>
      <c r="I162" s="4" t="s">
        <v>1008</v>
      </c>
    </row>
    <row r="163" spans="1:9" x14ac:dyDescent="0.3">
      <c r="A163" s="77">
        <v>41</v>
      </c>
      <c r="B163" s="4" t="s">
        <v>1007</v>
      </c>
      <c r="C163" s="4" t="s">
        <v>1006</v>
      </c>
      <c r="D163" s="4" t="s">
        <v>1005</v>
      </c>
      <c r="E163" s="4" t="s">
        <v>1004</v>
      </c>
      <c r="F163" s="4" t="s">
        <v>1003</v>
      </c>
      <c r="G163" s="4" t="s">
        <v>1002</v>
      </c>
      <c r="H163" s="4" t="s">
        <v>1001</v>
      </c>
      <c r="I163" s="4" t="s">
        <v>1000</v>
      </c>
    </row>
    <row r="164" spans="1:9" x14ac:dyDescent="0.3">
      <c r="A164" s="77">
        <v>42</v>
      </c>
      <c r="B164" s="4" t="s">
        <v>999</v>
      </c>
      <c r="C164" s="4" t="s">
        <v>998</v>
      </c>
      <c r="D164" s="108" t="s">
        <v>997</v>
      </c>
      <c r="E164" s="4" t="s">
        <v>996</v>
      </c>
      <c r="F164" s="4" t="s">
        <v>995</v>
      </c>
      <c r="G164" s="4" t="s">
        <v>678</v>
      </c>
      <c r="H164" s="4" t="s">
        <v>474</v>
      </c>
      <c r="I164" s="4" t="s">
        <v>994</v>
      </c>
    </row>
    <row r="165" spans="1:9" x14ac:dyDescent="0.3">
      <c r="A165" s="77">
        <v>43</v>
      </c>
      <c r="B165" s="4" t="s">
        <v>993</v>
      </c>
      <c r="C165" s="4" t="s">
        <v>993</v>
      </c>
      <c r="D165" s="108" t="s">
        <v>992</v>
      </c>
      <c r="E165" s="4" t="s">
        <v>991</v>
      </c>
      <c r="F165" s="4" t="s">
        <v>990</v>
      </c>
      <c r="G165" s="4" t="s">
        <v>989</v>
      </c>
      <c r="H165" s="4" t="s">
        <v>474</v>
      </c>
      <c r="I165" s="4" t="s">
        <v>988</v>
      </c>
    </row>
    <row r="166" spans="1:9" x14ac:dyDescent="0.3">
      <c r="A166" s="77">
        <v>44</v>
      </c>
      <c r="B166" s="4" t="s">
        <v>987</v>
      </c>
      <c r="C166" s="4" t="s">
        <v>986</v>
      </c>
      <c r="D166" s="4" t="s">
        <v>985</v>
      </c>
      <c r="E166" s="4" t="s">
        <v>984</v>
      </c>
      <c r="F166" s="4" t="s">
        <v>983</v>
      </c>
      <c r="G166" s="4" t="s">
        <v>761</v>
      </c>
      <c r="H166" s="4" t="s">
        <v>686</v>
      </c>
      <c r="I166" s="4" t="s">
        <v>982</v>
      </c>
    </row>
    <row r="167" spans="1:9" x14ac:dyDescent="0.3">
      <c r="A167" s="77">
        <v>45</v>
      </c>
      <c r="B167" s="4" t="s">
        <v>981</v>
      </c>
      <c r="C167" s="4" t="s">
        <v>980</v>
      </c>
      <c r="D167" s="108" t="s">
        <v>979</v>
      </c>
      <c r="E167" s="4" t="s">
        <v>978</v>
      </c>
      <c r="F167" s="4" t="s">
        <v>977</v>
      </c>
      <c r="G167" s="4" t="s">
        <v>976</v>
      </c>
      <c r="H167" s="4" t="s">
        <v>686</v>
      </c>
      <c r="I167" s="4" t="s">
        <v>975</v>
      </c>
    </row>
    <row r="168" spans="1:9" x14ac:dyDescent="0.3">
      <c r="A168" s="77">
        <v>46</v>
      </c>
      <c r="B168" s="4" t="s">
        <v>974</v>
      </c>
      <c r="C168" s="4" t="s">
        <v>974</v>
      </c>
      <c r="D168" s="108" t="s">
        <v>973</v>
      </c>
      <c r="E168" s="4" t="s">
        <v>972</v>
      </c>
      <c r="F168" s="4" t="s">
        <v>971</v>
      </c>
      <c r="G168" s="4" t="s">
        <v>857</v>
      </c>
      <c r="H168" s="4" t="s">
        <v>686</v>
      </c>
      <c r="I168" s="4" t="s">
        <v>970</v>
      </c>
    </row>
    <row r="169" spans="1:9" x14ac:dyDescent="0.3">
      <c r="A169" s="77">
        <v>47</v>
      </c>
      <c r="B169" s="4" t="s">
        <v>969</v>
      </c>
      <c r="C169" s="4" t="s">
        <v>968</v>
      </c>
      <c r="D169" s="108" t="s">
        <v>967</v>
      </c>
      <c r="E169" s="4" t="s">
        <v>966</v>
      </c>
      <c r="F169" s="4" t="s">
        <v>965</v>
      </c>
      <c r="G169" s="4" t="s">
        <v>857</v>
      </c>
      <c r="H169" s="4" t="s">
        <v>686</v>
      </c>
      <c r="I169" s="4" t="s">
        <v>964</v>
      </c>
    </row>
    <row r="170" spans="1:9" x14ac:dyDescent="0.3">
      <c r="A170" s="77">
        <v>48</v>
      </c>
      <c r="B170" s="4" t="s">
        <v>963</v>
      </c>
      <c r="C170" s="4" t="s">
        <v>962</v>
      </c>
      <c r="D170" s="4" t="s">
        <v>961</v>
      </c>
      <c r="E170" s="4" t="s">
        <v>960</v>
      </c>
      <c r="F170" s="4" t="s">
        <v>959</v>
      </c>
      <c r="G170" s="4" t="s">
        <v>958</v>
      </c>
      <c r="H170" s="4" t="s">
        <v>686</v>
      </c>
      <c r="I170" s="4" t="s">
        <v>957</v>
      </c>
    </row>
    <row r="171" spans="1:9" x14ac:dyDescent="0.3">
      <c r="A171" s="77">
        <v>49</v>
      </c>
      <c r="B171" s="4" t="s">
        <v>956</v>
      </c>
      <c r="C171" s="4" t="s">
        <v>956</v>
      </c>
      <c r="D171" s="4" t="s">
        <v>955</v>
      </c>
      <c r="E171" s="4" t="s">
        <v>954</v>
      </c>
      <c r="F171" s="4" t="s">
        <v>953</v>
      </c>
      <c r="G171" s="4" t="s">
        <v>952</v>
      </c>
      <c r="H171" s="4" t="s">
        <v>951</v>
      </c>
      <c r="I171" s="4" t="s">
        <v>950</v>
      </c>
    </row>
    <row r="172" spans="1:9" x14ac:dyDescent="0.3">
      <c r="A172" s="77"/>
    </row>
    <row r="173" spans="1:9" x14ac:dyDescent="0.3">
      <c r="A173" s="77"/>
    </row>
  </sheetData>
  <sheetProtection formatCells="0" formatColumns="0" formatRows="0" insertRows="0" deleteRows="0"/>
  <autoFilter ref="B122:I173" xr:uid="{00000000-0001-0000-0300-000000000000}"/>
  <mergeCells count="6">
    <mergeCell ref="B121:I121"/>
    <mergeCell ref="B2:I2"/>
    <mergeCell ref="B3:I3"/>
    <mergeCell ref="B4:I4"/>
    <mergeCell ref="B5:I5"/>
    <mergeCell ref="B6:I6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showGridLines="0" view="pageBreakPreview" zoomScale="80" zoomScaleNormal="80" zoomScaleSheetLayoutView="80" workbookViewId="0">
      <selection activeCell="E20" sqref="E20"/>
    </sheetView>
  </sheetViews>
  <sheetFormatPr defaultRowHeight="14.4" x14ac:dyDescent="0.3"/>
  <cols>
    <col min="1" max="1" width="3.44140625" customWidth="1"/>
    <col min="2" max="2" width="18.77734375" customWidth="1"/>
    <col min="3" max="3" width="29.77734375" customWidth="1"/>
    <col min="4" max="4" width="13.109375" customWidth="1"/>
    <col min="5" max="5" width="21.109375" customWidth="1"/>
    <col min="6" max="6" width="10.77734375" customWidth="1"/>
    <col min="7" max="7" width="29.21875" customWidth="1"/>
    <col min="8" max="8" width="17.77734375" customWidth="1"/>
    <col min="9" max="9" width="17.33203125" customWidth="1"/>
    <col min="10" max="10" width="9.88671875" customWidth="1"/>
    <col min="11" max="11" width="19.44140625" customWidth="1"/>
    <col min="12" max="12" width="13.21875" customWidth="1"/>
  </cols>
  <sheetData>
    <row r="1" spans="1:11" ht="9.75" customHeight="1" x14ac:dyDescent="0.3"/>
    <row r="2" spans="1:11" ht="17.25" customHeight="1" x14ac:dyDescent="0.3">
      <c r="B2" s="227" t="s">
        <v>107</v>
      </c>
      <c r="C2" s="227"/>
      <c r="D2" s="227"/>
      <c r="E2" s="227"/>
      <c r="F2" s="227"/>
      <c r="G2" s="227"/>
      <c r="H2" s="227"/>
      <c r="I2" s="227"/>
      <c r="J2" s="227"/>
      <c r="K2" s="39"/>
    </row>
    <row r="3" spans="1:11" ht="21" x14ac:dyDescent="0.3">
      <c r="B3" s="227" t="s">
        <v>108</v>
      </c>
      <c r="C3" s="227"/>
      <c r="D3" s="227"/>
      <c r="E3" s="227"/>
      <c r="F3" s="227"/>
      <c r="G3" s="227"/>
      <c r="H3" s="227"/>
      <c r="I3" s="227"/>
      <c r="J3" s="227"/>
    </row>
    <row r="4" spans="1:11" ht="21" x14ac:dyDescent="0.3">
      <c r="B4" s="227" t="s">
        <v>106</v>
      </c>
      <c r="C4" s="227"/>
      <c r="D4" s="227"/>
      <c r="E4" s="227"/>
      <c r="F4" s="227"/>
      <c r="G4" s="227"/>
      <c r="H4" s="227"/>
      <c r="I4" s="227"/>
      <c r="J4" s="227"/>
    </row>
    <row r="5" spans="1:11" ht="16.2" thickBot="1" x14ac:dyDescent="0.35">
      <c r="B5" s="274"/>
      <c r="C5" s="274"/>
      <c r="D5" s="274"/>
      <c r="E5" s="274"/>
      <c r="F5" s="274"/>
      <c r="G5" s="274"/>
      <c r="H5" s="274"/>
      <c r="I5" s="274"/>
      <c r="J5" s="274"/>
    </row>
    <row r="6" spans="1:11" ht="16.2" thickBot="1" x14ac:dyDescent="0.35">
      <c r="B6" s="275" t="s">
        <v>129</v>
      </c>
      <c r="C6" s="276"/>
      <c r="D6" s="276"/>
      <c r="E6" s="276"/>
      <c r="F6" s="276"/>
      <c r="G6" s="276"/>
      <c r="H6" s="276"/>
      <c r="I6" s="276"/>
      <c r="J6" s="277"/>
    </row>
    <row r="7" spans="1:11" ht="40.200000000000003" thickBot="1" x14ac:dyDescent="0.35">
      <c r="B7" s="78" t="s">
        <v>132</v>
      </c>
      <c r="C7" s="79" t="s">
        <v>136</v>
      </c>
      <c r="D7" s="79" t="s">
        <v>133</v>
      </c>
      <c r="E7" s="79" t="s">
        <v>137</v>
      </c>
      <c r="F7" s="79" t="s">
        <v>138</v>
      </c>
      <c r="G7" s="79" t="s">
        <v>134</v>
      </c>
      <c r="H7" s="79" t="s">
        <v>135</v>
      </c>
      <c r="I7" s="79" t="s">
        <v>17</v>
      </c>
      <c r="J7" s="80" t="s">
        <v>96</v>
      </c>
    </row>
    <row r="8" spans="1:11" x14ac:dyDescent="0.3">
      <c r="A8" s="85">
        <v>1</v>
      </c>
      <c r="B8" s="103" t="s">
        <v>206</v>
      </c>
      <c r="C8" s="103" t="s">
        <v>206</v>
      </c>
      <c r="D8" s="103" t="s">
        <v>206</v>
      </c>
      <c r="E8" s="103" t="s">
        <v>206</v>
      </c>
      <c r="F8" s="103" t="s">
        <v>206</v>
      </c>
      <c r="G8" s="103" t="s">
        <v>206</v>
      </c>
      <c r="H8" s="103" t="s">
        <v>206</v>
      </c>
      <c r="I8" s="103" t="s">
        <v>206</v>
      </c>
      <c r="J8" s="103" t="s">
        <v>206</v>
      </c>
    </row>
    <row r="9" spans="1:11" x14ac:dyDescent="0.3">
      <c r="A9" s="85">
        <v>2</v>
      </c>
      <c r="B9" s="178"/>
      <c r="C9" s="179"/>
      <c r="D9" s="179"/>
      <c r="E9" s="179"/>
      <c r="F9" s="179"/>
      <c r="G9" s="179"/>
      <c r="H9" s="179"/>
      <c r="I9" s="179"/>
      <c r="J9" s="81"/>
    </row>
    <row r="10" spans="1:11" x14ac:dyDescent="0.3">
      <c r="A10" s="85">
        <v>3</v>
      </c>
      <c r="B10" s="178"/>
      <c r="C10" s="179"/>
      <c r="D10" s="179"/>
      <c r="E10" s="179"/>
      <c r="F10" s="179"/>
      <c r="G10" s="179"/>
      <c r="H10" s="179"/>
      <c r="I10" s="179"/>
      <c r="J10" s="81"/>
    </row>
    <row r="11" spans="1:11" x14ac:dyDescent="0.3">
      <c r="A11" s="85">
        <v>4</v>
      </c>
      <c r="B11" s="178"/>
      <c r="C11" s="179"/>
      <c r="D11" s="179"/>
      <c r="E11" s="179"/>
      <c r="F11" s="179"/>
      <c r="G11" s="179"/>
      <c r="H11" s="179"/>
      <c r="I11" s="179"/>
      <c r="J11" s="81"/>
    </row>
    <row r="12" spans="1:11" x14ac:dyDescent="0.3">
      <c r="A12" s="85">
        <v>5</v>
      </c>
      <c r="B12" s="178"/>
      <c r="C12" s="179"/>
      <c r="D12" s="179"/>
      <c r="E12" s="179"/>
      <c r="F12" s="179"/>
      <c r="G12" s="179"/>
      <c r="H12" s="179"/>
      <c r="I12" s="179"/>
      <c r="J12" s="81"/>
    </row>
    <row r="13" spans="1:11" x14ac:dyDescent="0.3">
      <c r="A13" s="85">
        <v>6</v>
      </c>
      <c r="B13" s="178"/>
      <c r="C13" s="179"/>
      <c r="D13" s="179"/>
      <c r="E13" s="179"/>
      <c r="F13" s="179"/>
      <c r="G13" s="179"/>
      <c r="H13" s="179"/>
      <c r="I13" s="179"/>
      <c r="J13" s="81"/>
    </row>
    <row r="14" spans="1:11" x14ac:dyDescent="0.3">
      <c r="A14" s="85">
        <v>7</v>
      </c>
      <c r="B14" s="178"/>
      <c r="C14" s="179"/>
      <c r="D14" s="179"/>
      <c r="E14" s="179"/>
      <c r="F14" s="179"/>
      <c r="G14" s="179"/>
      <c r="H14" s="179"/>
      <c r="I14" s="179"/>
      <c r="J14" s="81"/>
    </row>
    <row r="15" spans="1:11" x14ac:dyDescent="0.3">
      <c r="A15" s="85">
        <v>8</v>
      </c>
      <c r="B15" s="178"/>
      <c r="C15" s="179"/>
      <c r="D15" s="179"/>
      <c r="E15" s="179"/>
      <c r="F15" s="179"/>
      <c r="G15" s="179"/>
      <c r="H15" s="179"/>
      <c r="I15" s="179"/>
      <c r="J15" s="81"/>
    </row>
    <row r="16" spans="1:11" x14ac:dyDescent="0.3">
      <c r="A16" s="85">
        <v>9</v>
      </c>
      <c r="B16" s="178"/>
      <c r="C16" s="179"/>
      <c r="D16" s="179"/>
      <c r="E16" s="179"/>
      <c r="F16" s="179"/>
      <c r="G16" s="179"/>
      <c r="H16" s="179"/>
      <c r="I16" s="179"/>
      <c r="J16" s="81"/>
    </row>
    <row r="17" spans="1:10" x14ac:dyDescent="0.3">
      <c r="A17" s="85">
        <v>10</v>
      </c>
      <c r="B17" s="178"/>
      <c r="C17" s="179"/>
      <c r="D17" s="179"/>
      <c r="E17" s="179"/>
      <c r="F17" s="179"/>
      <c r="G17" s="179"/>
      <c r="H17" s="179"/>
      <c r="I17" s="179"/>
      <c r="J17" s="81"/>
    </row>
    <row r="18" spans="1:10" ht="15" thickBot="1" x14ac:dyDescent="0.35">
      <c r="A18" s="85">
        <v>11</v>
      </c>
      <c r="B18" s="82"/>
      <c r="C18" s="83"/>
      <c r="D18" s="83"/>
      <c r="E18" s="83"/>
      <c r="F18" s="83"/>
      <c r="G18" s="83"/>
      <c r="H18" s="83"/>
      <c r="I18" s="83"/>
      <c r="J18" s="84"/>
    </row>
  </sheetData>
  <sheetProtection formatCells="0" formatColumns="0" formatRows="0" insertRows="0" deleteRows="0"/>
  <mergeCells count="5">
    <mergeCell ref="B3:J3"/>
    <mergeCell ref="B4:J4"/>
    <mergeCell ref="B5:J5"/>
    <mergeCell ref="B6:J6"/>
    <mergeCell ref="B2:J2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5"/>
  <sheetViews>
    <sheetView showGridLines="0" view="pageBreakPreview" zoomScale="60" zoomScaleNormal="80" workbookViewId="0">
      <selection activeCell="G29" sqref="G29"/>
    </sheetView>
  </sheetViews>
  <sheetFormatPr defaultRowHeight="14.4" x14ac:dyDescent="0.3"/>
  <cols>
    <col min="1" max="1" width="3.44140625" customWidth="1"/>
    <col min="2" max="2" width="5.21875" customWidth="1"/>
    <col min="3" max="3" width="19.77734375" customWidth="1"/>
    <col min="4" max="4" width="23" customWidth="1"/>
    <col min="5" max="5" width="21.109375" customWidth="1"/>
    <col min="6" max="6" width="26" customWidth="1"/>
    <col min="7" max="7" width="29.21875" customWidth="1"/>
    <col min="8" max="8" width="19.44140625" customWidth="1"/>
    <col min="9" max="9" width="25.33203125" customWidth="1"/>
    <col min="10" max="11" width="14.6640625" customWidth="1"/>
  </cols>
  <sheetData>
    <row r="1" spans="1:11" ht="9.75" customHeight="1" x14ac:dyDescent="0.3"/>
    <row r="2" spans="1:11" ht="17.25" customHeight="1" x14ac:dyDescent="0.3">
      <c r="B2" s="227" t="s">
        <v>107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0.25" customHeight="1" x14ac:dyDescent="0.3">
      <c r="B3" s="227" t="s">
        <v>108</v>
      </c>
      <c r="C3" s="227"/>
      <c r="D3" s="227"/>
      <c r="E3" s="227"/>
      <c r="F3" s="227"/>
      <c r="G3" s="227"/>
      <c r="H3" s="227"/>
      <c r="I3" s="227"/>
      <c r="J3" s="227"/>
      <c r="K3" s="227"/>
    </row>
    <row r="4" spans="1:11" ht="20.25" customHeight="1" x14ac:dyDescent="0.3">
      <c r="B4" s="227" t="s">
        <v>106</v>
      </c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6.2" thickBot="1" x14ac:dyDescent="0.35">
      <c r="B5" s="274"/>
      <c r="C5" s="274"/>
      <c r="D5" s="274"/>
      <c r="E5" s="274"/>
      <c r="F5" s="274"/>
      <c r="G5" s="274"/>
    </row>
    <row r="6" spans="1:11" ht="16.5" customHeight="1" x14ac:dyDescent="0.3">
      <c r="B6" s="280" t="s">
        <v>160</v>
      </c>
      <c r="C6" s="281"/>
      <c r="D6" s="281"/>
      <c r="E6" s="281"/>
      <c r="F6" s="281"/>
      <c r="G6" s="281"/>
      <c r="H6" s="281"/>
      <c r="I6" s="281"/>
      <c r="J6" s="281"/>
      <c r="K6" s="282"/>
    </row>
    <row r="7" spans="1:11" ht="39.6" x14ac:dyDescent="0.3">
      <c r="B7" s="143" t="s">
        <v>139</v>
      </c>
      <c r="C7" s="144" t="s">
        <v>7</v>
      </c>
      <c r="D7" s="143" t="s">
        <v>147</v>
      </c>
      <c r="E7" s="144" t="s">
        <v>105</v>
      </c>
      <c r="F7" s="145" t="s">
        <v>22</v>
      </c>
      <c r="G7" s="144" t="s">
        <v>148</v>
      </c>
      <c r="H7" s="144" t="s">
        <v>149</v>
      </c>
      <c r="I7" s="146" t="s">
        <v>99</v>
      </c>
      <c r="J7" s="147" t="s">
        <v>19</v>
      </c>
      <c r="K7" s="148" t="s">
        <v>18</v>
      </c>
    </row>
    <row r="8" spans="1:11" ht="27" x14ac:dyDescent="0.3">
      <c r="A8" s="85">
        <v>1</v>
      </c>
      <c r="B8" s="149"/>
      <c r="C8" s="150"/>
      <c r="D8" s="151" t="s">
        <v>3</v>
      </c>
      <c r="E8" s="150"/>
      <c r="F8" s="152" t="s">
        <v>21</v>
      </c>
      <c r="G8" s="150"/>
      <c r="H8" s="153"/>
      <c r="I8" s="150"/>
      <c r="J8" s="153"/>
      <c r="K8" s="154"/>
    </row>
    <row r="9" spans="1:11" ht="27" x14ac:dyDescent="0.3">
      <c r="A9" s="85">
        <v>2</v>
      </c>
      <c r="B9" s="149"/>
      <c r="C9" s="150"/>
      <c r="D9" s="151" t="s">
        <v>3</v>
      </c>
      <c r="E9" s="150"/>
      <c r="F9" s="152" t="s">
        <v>21</v>
      </c>
      <c r="G9" s="150"/>
      <c r="H9" s="153"/>
      <c r="I9" s="150"/>
      <c r="J9" s="153"/>
      <c r="K9" s="154"/>
    </row>
    <row r="10" spans="1:11" ht="27" x14ac:dyDescent="0.3">
      <c r="A10" s="85">
        <v>3</v>
      </c>
      <c r="B10" s="149"/>
      <c r="C10" s="150"/>
      <c r="D10" s="151" t="s">
        <v>3</v>
      </c>
      <c r="E10" s="150"/>
      <c r="F10" s="152" t="s">
        <v>21</v>
      </c>
      <c r="G10" s="150"/>
      <c r="H10" s="153"/>
      <c r="I10" s="150"/>
      <c r="J10" s="153"/>
      <c r="K10" s="154"/>
    </row>
    <row r="11" spans="1:11" ht="27" x14ac:dyDescent="0.3">
      <c r="A11" s="85">
        <v>4</v>
      </c>
      <c r="B11" s="149"/>
      <c r="C11" s="150"/>
      <c r="D11" s="151" t="s">
        <v>3</v>
      </c>
      <c r="E11" s="150"/>
      <c r="F11" s="152" t="s">
        <v>21</v>
      </c>
      <c r="G11" s="150"/>
      <c r="H11" s="153"/>
      <c r="I11" s="150"/>
      <c r="J11" s="153"/>
      <c r="K11" s="154"/>
    </row>
    <row r="12" spans="1:11" ht="27" x14ac:dyDescent="0.3">
      <c r="A12" s="85">
        <v>5</v>
      </c>
      <c r="B12" s="149"/>
      <c r="C12" s="150"/>
      <c r="D12" s="151" t="s">
        <v>3</v>
      </c>
      <c r="E12" s="150"/>
      <c r="F12" s="152" t="s">
        <v>21</v>
      </c>
      <c r="G12" s="150"/>
      <c r="H12" s="153"/>
      <c r="I12" s="150"/>
      <c r="J12" s="153"/>
      <c r="K12" s="154"/>
    </row>
    <row r="13" spans="1:11" ht="27" x14ac:dyDescent="0.3">
      <c r="A13" s="85">
        <v>6</v>
      </c>
      <c r="B13" s="149"/>
      <c r="C13" s="150"/>
      <c r="D13" s="151" t="s">
        <v>3</v>
      </c>
      <c r="E13" s="150"/>
      <c r="F13" s="152" t="s">
        <v>21</v>
      </c>
      <c r="G13" s="150"/>
      <c r="H13" s="153"/>
      <c r="I13" s="150"/>
      <c r="J13" s="153"/>
      <c r="K13" s="154"/>
    </row>
    <row r="14" spans="1:11" ht="27.6" thickBot="1" x14ac:dyDescent="0.35">
      <c r="A14" s="85">
        <v>7</v>
      </c>
      <c r="B14" s="155"/>
      <c r="C14" s="156"/>
      <c r="D14" s="157" t="s">
        <v>3</v>
      </c>
      <c r="E14" s="156"/>
      <c r="F14" s="158" t="s">
        <v>21</v>
      </c>
      <c r="G14" s="156"/>
      <c r="H14" s="159"/>
      <c r="I14" s="156"/>
      <c r="J14" s="159"/>
      <c r="K14" s="160"/>
    </row>
    <row r="15" spans="1:11" ht="15" thickBot="1" x14ac:dyDescent="0.35">
      <c r="A15" s="85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3">
      <c r="A16" s="85"/>
      <c r="D16" s="278" t="s">
        <v>20</v>
      </c>
      <c r="E16" s="6"/>
      <c r="F16" s="278" t="s">
        <v>92</v>
      </c>
    </row>
    <row r="17" spans="1:11" x14ac:dyDescent="0.3">
      <c r="A17" s="85"/>
      <c r="D17" s="279"/>
      <c r="E17" s="6"/>
      <c r="F17" s="279"/>
    </row>
    <row r="18" spans="1:11" x14ac:dyDescent="0.3">
      <c r="A18" s="85"/>
      <c r="D18" s="279"/>
      <c r="E18" s="6"/>
      <c r="F18" s="279"/>
    </row>
    <row r="19" spans="1:11" x14ac:dyDescent="0.3">
      <c r="D19" s="279"/>
      <c r="E19" s="6"/>
      <c r="F19" s="279"/>
    </row>
    <row r="20" spans="1:11" ht="26.25" customHeight="1" x14ac:dyDescent="0.3">
      <c r="D20" s="279"/>
      <c r="E20" s="6"/>
      <c r="F20" s="279"/>
    </row>
    <row r="21" spans="1:11" x14ac:dyDescent="0.3">
      <c r="B21" s="37"/>
      <c r="C21" s="37"/>
      <c r="D21" s="31"/>
      <c r="E21" s="7"/>
      <c r="F21" s="31"/>
      <c r="G21" s="37"/>
      <c r="H21" s="37"/>
      <c r="I21" s="37"/>
      <c r="J21" s="37"/>
      <c r="K21" s="37"/>
    </row>
    <row r="22" spans="1:11" x14ac:dyDescent="0.3">
      <c r="B22" s="37"/>
      <c r="C22" s="37"/>
      <c r="D22" s="31"/>
      <c r="E22" s="7"/>
      <c r="F22" s="31"/>
      <c r="G22" s="37"/>
      <c r="H22" s="37"/>
      <c r="I22" s="37"/>
      <c r="J22" s="37"/>
      <c r="K22" s="37"/>
    </row>
    <row r="23" spans="1:11" ht="15" thickBot="1" x14ac:dyDescent="0.35">
      <c r="B23" s="37"/>
      <c r="C23" s="37"/>
      <c r="D23" s="32"/>
      <c r="E23" s="7"/>
      <c r="F23" s="32"/>
      <c r="G23" s="37"/>
      <c r="H23" s="37"/>
      <c r="I23" s="37"/>
      <c r="J23" s="37"/>
      <c r="K23" s="37"/>
    </row>
    <row r="25" spans="1:11" x14ac:dyDescent="0.3">
      <c r="B25" s="161" t="s">
        <v>1963</v>
      </c>
      <c r="C25" s="162"/>
      <c r="D25" s="162"/>
      <c r="E25" s="162"/>
      <c r="F25" s="162"/>
      <c r="G25" s="162"/>
      <c r="H25" s="162"/>
      <c r="I25" s="162"/>
    </row>
  </sheetData>
  <sheetProtection formatCells="0" formatColumns="0" formatRows="0" insertRows="0" deleteRows="0"/>
  <mergeCells count="7">
    <mergeCell ref="B2:K2"/>
    <mergeCell ref="B3:K3"/>
    <mergeCell ref="B4:K4"/>
    <mergeCell ref="B5:G5"/>
    <mergeCell ref="D16:D20"/>
    <mergeCell ref="F16:F20"/>
    <mergeCell ref="B6:K6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6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'Listas suspensas'!$E$2:$E$25</xm:f>
          </x14:formula1>
          <xm:sqref>F8:F14</xm:sqref>
        </x14:dataValidation>
        <x14:dataValidation type="list" allowBlank="1" showErrorMessage="1" xr:uid="{00000000-0002-0000-0500-000001000000}">
          <x14:formula1>
            <xm:f>'Listas suspensas'!$C$2:$C$35</xm:f>
          </x14:formula1>
          <xm:sqref>D8:D14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5549-3823-4918-9442-873DDA1EDAEC}">
  <dimension ref="A1:H628"/>
  <sheetViews>
    <sheetView topLeftCell="C3" workbookViewId="0">
      <selection activeCell="C19" sqref="C19"/>
    </sheetView>
  </sheetViews>
  <sheetFormatPr defaultRowHeight="14.4" x14ac:dyDescent="0.3"/>
  <cols>
    <col min="3" max="3" width="65.88671875" customWidth="1"/>
    <col min="4" max="4" width="12.33203125" customWidth="1"/>
    <col min="5" max="5" width="13.77734375" customWidth="1"/>
    <col min="6" max="6" width="22.21875" customWidth="1"/>
    <col min="7" max="7" width="19.6640625" customWidth="1"/>
    <col min="8" max="8" width="22.77734375" customWidth="1"/>
  </cols>
  <sheetData>
    <row r="1" spans="1:8" x14ac:dyDescent="0.3">
      <c r="A1" s="136"/>
      <c r="B1" s="136"/>
      <c r="C1" s="137"/>
      <c r="D1" s="137"/>
      <c r="E1" s="137"/>
      <c r="F1" s="138"/>
      <c r="G1" s="138"/>
      <c r="H1" s="138"/>
    </row>
    <row r="2" spans="1:8" ht="21" customHeight="1" x14ac:dyDescent="0.3">
      <c r="A2" s="284" t="s">
        <v>107</v>
      </c>
      <c r="B2" s="284"/>
      <c r="C2" s="284"/>
      <c r="D2" s="284"/>
      <c r="E2" s="284"/>
      <c r="F2" s="284"/>
      <c r="G2" s="284"/>
      <c r="H2" s="284"/>
    </row>
    <row r="3" spans="1:8" ht="21" customHeight="1" x14ac:dyDescent="0.3">
      <c r="A3" s="284"/>
      <c r="B3" s="284"/>
      <c r="C3" s="284"/>
      <c r="D3" s="284"/>
      <c r="E3" s="284"/>
      <c r="F3" s="284"/>
      <c r="G3" s="284"/>
      <c r="H3" s="284"/>
    </row>
    <row r="4" spans="1:8" ht="21" customHeight="1" x14ac:dyDescent="0.3">
      <c r="A4" s="284"/>
      <c r="B4" s="284"/>
      <c r="C4" s="284"/>
      <c r="D4" s="284"/>
      <c r="E4" s="284"/>
      <c r="F4" s="284"/>
      <c r="G4" s="284"/>
      <c r="H4" s="284"/>
    </row>
    <row r="5" spans="1:8" ht="15.6" customHeight="1" x14ac:dyDescent="0.3">
      <c r="A5" s="285"/>
      <c r="B5" s="285"/>
      <c r="C5" s="285"/>
      <c r="D5" s="285"/>
      <c r="E5" s="285"/>
      <c r="F5" s="285"/>
      <c r="G5" s="285"/>
      <c r="H5" s="285"/>
    </row>
    <row r="6" spans="1:8" ht="15.6" x14ac:dyDescent="0.3">
      <c r="A6" s="283" t="s">
        <v>1962</v>
      </c>
      <c r="B6" s="283"/>
      <c r="C6" s="283"/>
      <c r="D6" s="283"/>
      <c r="E6" s="283"/>
      <c r="F6" s="283"/>
      <c r="G6" s="283"/>
      <c r="H6" s="283"/>
    </row>
    <row r="7" spans="1:8" ht="26.4" x14ac:dyDescent="0.3">
      <c r="A7" s="139" t="s">
        <v>139</v>
      </c>
      <c r="B7" s="139" t="s">
        <v>7</v>
      </c>
      <c r="C7" s="140" t="s">
        <v>140</v>
      </c>
      <c r="D7" s="140" t="s">
        <v>2119</v>
      </c>
      <c r="E7" s="140" t="s">
        <v>2118</v>
      </c>
      <c r="F7" s="139" t="s">
        <v>141</v>
      </c>
      <c r="G7" s="139" t="s">
        <v>143</v>
      </c>
      <c r="H7" s="139" t="s">
        <v>145</v>
      </c>
    </row>
    <row r="8" spans="1:8" x14ac:dyDescent="0.3">
      <c r="A8" s="104" t="s">
        <v>207</v>
      </c>
      <c r="B8" s="105" t="s">
        <v>208</v>
      </c>
      <c r="C8" s="105" t="s">
        <v>209</v>
      </c>
      <c r="D8" s="4">
        <v>-12.956251</v>
      </c>
      <c r="E8" s="4">
        <v>-38.401730999999998</v>
      </c>
      <c r="F8" s="105" t="s">
        <v>142</v>
      </c>
      <c r="G8" s="105" t="s">
        <v>144</v>
      </c>
      <c r="H8" s="105" t="s">
        <v>210</v>
      </c>
    </row>
    <row r="9" spans="1:8" x14ac:dyDescent="0.3">
      <c r="A9" s="104" t="s">
        <v>207</v>
      </c>
      <c r="B9" s="105" t="s">
        <v>208</v>
      </c>
      <c r="C9" s="105" t="s">
        <v>211</v>
      </c>
      <c r="D9" s="4">
        <v>-12.968775000000001</v>
      </c>
      <c r="E9" s="4">
        <v>-38.431764999999999</v>
      </c>
      <c r="F9" s="105" t="s">
        <v>142</v>
      </c>
      <c r="G9" s="105" t="s">
        <v>144</v>
      </c>
      <c r="H9" s="105" t="s">
        <v>210</v>
      </c>
    </row>
    <row r="10" spans="1:8" x14ac:dyDescent="0.3">
      <c r="A10" s="104" t="s">
        <v>207</v>
      </c>
      <c r="B10" s="105" t="s">
        <v>208</v>
      </c>
      <c r="C10" s="105" t="s">
        <v>212</v>
      </c>
      <c r="D10" s="4">
        <v>-12.980221999999999</v>
      </c>
      <c r="E10" s="4">
        <v>-38.499974999999999</v>
      </c>
      <c r="F10" s="105" t="s">
        <v>142</v>
      </c>
      <c r="G10" s="105" t="s">
        <v>144</v>
      </c>
      <c r="H10" s="105" t="s">
        <v>210</v>
      </c>
    </row>
    <row r="11" spans="1:8" x14ac:dyDescent="0.3">
      <c r="A11" s="104" t="s">
        <v>207</v>
      </c>
      <c r="B11" s="105" t="s">
        <v>208</v>
      </c>
      <c r="C11" s="105" t="s">
        <v>213</v>
      </c>
      <c r="D11" s="4">
        <v>-12.891495000000001</v>
      </c>
      <c r="E11" s="4">
        <v>-38.408262000000001</v>
      </c>
      <c r="F11" s="105" t="s">
        <v>142</v>
      </c>
      <c r="G11" s="105" t="s">
        <v>144</v>
      </c>
      <c r="H11" s="105" t="s">
        <v>210</v>
      </c>
    </row>
    <row r="12" spans="1:8" x14ac:dyDescent="0.3">
      <c r="A12" s="104" t="s">
        <v>207</v>
      </c>
      <c r="B12" s="105" t="s">
        <v>208</v>
      </c>
      <c r="C12" s="105" t="s">
        <v>214</v>
      </c>
      <c r="D12" s="4">
        <v>-12.923145999999999</v>
      </c>
      <c r="E12" s="4">
        <v>-38.502916999999997</v>
      </c>
      <c r="F12" s="105" t="s">
        <v>142</v>
      </c>
      <c r="G12" s="105" t="s">
        <v>144</v>
      </c>
      <c r="H12" s="105" t="s">
        <v>210</v>
      </c>
    </row>
    <row r="13" spans="1:8" x14ac:dyDescent="0.3">
      <c r="A13" s="104" t="s">
        <v>207</v>
      </c>
      <c r="B13" s="105" t="s">
        <v>208</v>
      </c>
      <c r="C13" s="105" t="s">
        <v>215</v>
      </c>
      <c r="D13" s="4">
        <v>-12.994797</v>
      </c>
      <c r="E13" s="4">
        <v>-38.459197000000003</v>
      </c>
      <c r="F13" s="105" t="s">
        <v>142</v>
      </c>
      <c r="G13" s="105" t="s">
        <v>144</v>
      </c>
      <c r="H13" s="105" t="s">
        <v>210</v>
      </c>
    </row>
    <row r="14" spans="1:8" x14ac:dyDescent="0.3">
      <c r="A14" s="104" t="s">
        <v>207</v>
      </c>
      <c r="B14" s="105" t="s">
        <v>208</v>
      </c>
      <c r="C14" s="105" t="s">
        <v>216</v>
      </c>
      <c r="D14" s="4">
        <v>-12.939355000000001</v>
      </c>
      <c r="E14" s="4">
        <v>-38.340268000000002</v>
      </c>
      <c r="F14" s="105" t="s">
        <v>142</v>
      </c>
      <c r="G14" s="105" t="s">
        <v>144</v>
      </c>
      <c r="H14" s="105" t="s">
        <v>210</v>
      </c>
    </row>
    <row r="15" spans="1:8" x14ac:dyDescent="0.3">
      <c r="A15" s="104" t="s">
        <v>207</v>
      </c>
      <c r="B15" s="105" t="s">
        <v>208</v>
      </c>
      <c r="C15" s="105" t="s">
        <v>217</v>
      </c>
      <c r="D15" s="4">
        <v>-12.967454999999999</v>
      </c>
      <c r="E15" s="4">
        <v>-38.507770000000001</v>
      </c>
      <c r="F15" s="105" t="s">
        <v>142</v>
      </c>
      <c r="G15" s="105" t="s">
        <v>144</v>
      </c>
      <c r="H15" s="105" t="s">
        <v>210</v>
      </c>
    </row>
    <row r="16" spans="1:8" x14ac:dyDescent="0.3">
      <c r="A16" s="104" t="s">
        <v>207</v>
      </c>
      <c r="B16" s="105" t="s">
        <v>208</v>
      </c>
      <c r="C16" s="105" t="s">
        <v>218</v>
      </c>
      <c r="D16" s="4">
        <v>-13.014692</v>
      </c>
      <c r="E16" s="4">
        <v>-38.488365000000002</v>
      </c>
      <c r="F16" s="105" t="s">
        <v>142</v>
      </c>
      <c r="G16" s="105" t="s">
        <v>144</v>
      </c>
      <c r="H16" s="105" t="s">
        <v>210</v>
      </c>
    </row>
    <row r="17" spans="1:8" x14ac:dyDescent="0.3">
      <c r="A17" s="104" t="s">
        <v>219</v>
      </c>
      <c r="B17" s="105" t="s">
        <v>220</v>
      </c>
      <c r="C17" s="105" t="s">
        <v>221</v>
      </c>
      <c r="D17" s="4">
        <v>-3.7557830000000001</v>
      </c>
      <c r="E17" s="4">
        <v>-38.539177000000002</v>
      </c>
      <c r="F17" s="105" t="s">
        <v>142</v>
      </c>
      <c r="G17" s="105" t="s">
        <v>144</v>
      </c>
      <c r="H17" s="105" t="s">
        <v>210</v>
      </c>
    </row>
    <row r="18" spans="1:8" x14ac:dyDescent="0.3">
      <c r="A18" s="104" t="s">
        <v>219</v>
      </c>
      <c r="B18" s="105" t="s">
        <v>220</v>
      </c>
      <c r="C18" s="105" t="s">
        <v>222</v>
      </c>
      <c r="D18" s="4">
        <v>-3.7363909999999998</v>
      </c>
      <c r="E18" s="4">
        <v>-38.582656999999998</v>
      </c>
      <c r="F18" s="105" t="s">
        <v>142</v>
      </c>
      <c r="G18" s="105" t="s">
        <v>144</v>
      </c>
      <c r="H18" s="105" t="s">
        <v>210</v>
      </c>
    </row>
    <row r="19" spans="1:8" x14ac:dyDescent="0.3">
      <c r="A19" s="104" t="s">
        <v>219</v>
      </c>
      <c r="B19" s="105" t="s">
        <v>220</v>
      </c>
      <c r="C19" s="105" t="s">
        <v>223</v>
      </c>
      <c r="D19" s="4">
        <v>-3.728135</v>
      </c>
      <c r="E19" s="4">
        <v>-38.569678000000003</v>
      </c>
      <c r="F19" s="105" t="s">
        <v>142</v>
      </c>
      <c r="G19" s="105" t="s">
        <v>144</v>
      </c>
      <c r="H19" s="105" t="s">
        <v>210</v>
      </c>
    </row>
    <row r="20" spans="1:8" x14ac:dyDescent="0.3">
      <c r="A20" s="104" t="s">
        <v>173</v>
      </c>
      <c r="B20" s="105" t="s">
        <v>224</v>
      </c>
      <c r="C20" s="105" t="s">
        <v>225</v>
      </c>
      <c r="D20" s="4">
        <v>-15.743945</v>
      </c>
      <c r="E20" s="4">
        <v>-47.850833999999999</v>
      </c>
      <c r="F20" s="105" t="s">
        <v>142</v>
      </c>
      <c r="G20" s="105" t="s">
        <v>144</v>
      </c>
      <c r="H20" s="105" t="s">
        <v>210</v>
      </c>
    </row>
    <row r="21" spans="1:8" x14ac:dyDescent="0.3">
      <c r="A21" s="104" t="s">
        <v>173</v>
      </c>
      <c r="B21" s="104" t="s">
        <v>224</v>
      </c>
      <c r="C21" s="104" t="s">
        <v>226</v>
      </c>
      <c r="D21" s="4">
        <v>-15.870691000000001</v>
      </c>
      <c r="E21" s="4">
        <v>-47.919347999999999</v>
      </c>
      <c r="F21" s="104" t="s">
        <v>142</v>
      </c>
      <c r="G21" s="104" t="s">
        <v>144</v>
      </c>
      <c r="H21" s="104" t="s">
        <v>210</v>
      </c>
    </row>
    <row r="22" spans="1:8" x14ac:dyDescent="0.3">
      <c r="A22" s="104" t="s">
        <v>173</v>
      </c>
      <c r="B22" s="104" t="s">
        <v>224</v>
      </c>
      <c r="C22" s="104" t="s">
        <v>227</v>
      </c>
      <c r="D22" s="4">
        <v>-15.797515000000001</v>
      </c>
      <c r="E22" s="4">
        <v>-47.891886999999997</v>
      </c>
      <c r="F22" s="104" t="s">
        <v>142</v>
      </c>
      <c r="G22" s="104" t="s">
        <v>144</v>
      </c>
      <c r="H22" s="104" t="s">
        <v>210</v>
      </c>
    </row>
    <row r="23" spans="1:8" x14ac:dyDescent="0.3">
      <c r="A23" s="104" t="s">
        <v>173</v>
      </c>
      <c r="B23" s="105" t="s">
        <v>224</v>
      </c>
      <c r="C23" s="105" t="s">
        <v>228</v>
      </c>
      <c r="D23" s="4">
        <v>-15.797515000000001</v>
      </c>
      <c r="E23" s="4">
        <v>-47.891886999999997</v>
      </c>
      <c r="F23" s="105" t="s">
        <v>142</v>
      </c>
      <c r="G23" s="105" t="s">
        <v>144</v>
      </c>
      <c r="H23" s="105" t="s">
        <v>210</v>
      </c>
    </row>
    <row r="24" spans="1:8" x14ac:dyDescent="0.3">
      <c r="A24" s="104" t="s">
        <v>173</v>
      </c>
      <c r="B24" s="104" t="s">
        <v>224</v>
      </c>
      <c r="C24" s="104" t="s">
        <v>229</v>
      </c>
      <c r="D24" s="4">
        <v>-15.811417</v>
      </c>
      <c r="E24" s="4">
        <v>-47.894500999999998</v>
      </c>
      <c r="F24" s="104" t="s">
        <v>142</v>
      </c>
      <c r="G24" s="104" t="s">
        <v>144</v>
      </c>
      <c r="H24" s="104" t="s">
        <v>210</v>
      </c>
    </row>
    <row r="25" spans="1:8" x14ac:dyDescent="0.3">
      <c r="A25" s="104" t="s">
        <v>173</v>
      </c>
      <c r="B25" s="104" t="s">
        <v>224</v>
      </c>
      <c r="C25" s="104" t="s">
        <v>230</v>
      </c>
      <c r="D25" s="4">
        <v>-15.839012</v>
      </c>
      <c r="E25" s="4">
        <v>-48.038682999999999</v>
      </c>
      <c r="F25" s="104" t="s">
        <v>142</v>
      </c>
      <c r="G25" s="104" t="s">
        <v>144</v>
      </c>
      <c r="H25" s="104" t="s">
        <v>210</v>
      </c>
    </row>
    <row r="26" spans="1:8" x14ac:dyDescent="0.3">
      <c r="A26" s="104" t="s">
        <v>173</v>
      </c>
      <c r="B26" s="104" t="s">
        <v>224</v>
      </c>
      <c r="C26" s="104" t="s">
        <v>231</v>
      </c>
      <c r="D26" s="4">
        <v>-15.835356000000001</v>
      </c>
      <c r="E26" s="4">
        <v>-48.033268</v>
      </c>
      <c r="F26" s="104" t="s">
        <v>142</v>
      </c>
      <c r="G26" s="104" t="s">
        <v>144</v>
      </c>
      <c r="H26" s="104" t="s">
        <v>210</v>
      </c>
    </row>
    <row r="27" spans="1:8" x14ac:dyDescent="0.3">
      <c r="A27" s="104" t="s">
        <v>173</v>
      </c>
      <c r="B27" s="105" t="s">
        <v>224</v>
      </c>
      <c r="C27" s="105" t="s">
        <v>232</v>
      </c>
      <c r="D27" s="4">
        <v>-15.789014999999999</v>
      </c>
      <c r="E27" s="4">
        <v>-47.945034999999997</v>
      </c>
      <c r="F27" s="105" t="s">
        <v>142</v>
      </c>
      <c r="G27" s="105" t="s">
        <v>144</v>
      </c>
      <c r="H27" s="105" t="s">
        <v>210</v>
      </c>
    </row>
    <row r="28" spans="1:8" x14ac:dyDescent="0.3">
      <c r="A28" s="104" t="s">
        <v>173</v>
      </c>
      <c r="B28" s="105" t="s">
        <v>224</v>
      </c>
      <c r="C28" s="105" t="s">
        <v>233</v>
      </c>
      <c r="D28" s="4">
        <v>-15.734245</v>
      </c>
      <c r="E28" s="4">
        <v>-47.901408000000004</v>
      </c>
      <c r="F28" s="105" t="s">
        <v>142</v>
      </c>
      <c r="G28" s="105" t="s">
        <v>144</v>
      </c>
      <c r="H28" s="105" t="s">
        <v>210</v>
      </c>
    </row>
    <row r="29" spans="1:8" x14ac:dyDescent="0.3">
      <c r="A29" s="104" t="s">
        <v>173</v>
      </c>
      <c r="B29" s="104" t="s">
        <v>224</v>
      </c>
      <c r="C29" s="104" t="s">
        <v>234</v>
      </c>
      <c r="D29" s="4">
        <v>-15.722099999999999</v>
      </c>
      <c r="E29" s="4">
        <v>-47.883985000000003</v>
      </c>
      <c r="F29" s="104" t="s">
        <v>142</v>
      </c>
      <c r="G29" s="104" t="s">
        <v>144</v>
      </c>
      <c r="H29" s="104" t="s">
        <v>210</v>
      </c>
    </row>
    <row r="30" spans="1:8" x14ac:dyDescent="0.3">
      <c r="A30" s="104" t="s">
        <v>173</v>
      </c>
      <c r="B30" s="104" t="s">
        <v>224</v>
      </c>
      <c r="C30" s="104" t="s">
        <v>235</v>
      </c>
      <c r="D30" s="4">
        <v>-15.777352</v>
      </c>
      <c r="E30" s="4">
        <v>-47.883912000000002</v>
      </c>
      <c r="F30" s="104" t="s">
        <v>142</v>
      </c>
      <c r="G30" s="104" t="s">
        <v>144</v>
      </c>
      <c r="H30" s="104" t="s">
        <v>210</v>
      </c>
    </row>
    <row r="31" spans="1:8" x14ac:dyDescent="0.3">
      <c r="A31" s="104" t="s">
        <v>173</v>
      </c>
      <c r="B31" s="104" t="s">
        <v>224</v>
      </c>
      <c r="C31" s="104" t="s">
        <v>236</v>
      </c>
      <c r="D31" s="4">
        <v>-15.758737</v>
      </c>
      <c r="E31" s="4">
        <v>-47.886740000000003</v>
      </c>
      <c r="F31" s="104" t="s">
        <v>142</v>
      </c>
      <c r="G31" s="104" t="s">
        <v>144</v>
      </c>
      <c r="H31" s="104" t="s">
        <v>210</v>
      </c>
    </row>
    <row r="32" spans="1:8" x14ac:dyDescent="0.3">
      <c r="A32" s="104" t="s">
        <v>173</v>
      </c>
      <c r="B32" s="104" t="s">
        <v>224</v>
      </c>
      <c r="C32" s="104" t="s">
        <v>237</v>
      </c>
      <c r="D32" s="4">
        <v>-15.783842</v>
      </c>
      <c r="E32" s="4">
        <v>-47.878065999999997</v>
      </c>
      <c r="F32" s="104" t="s">
        <v>142</v>
      </c>
      <c r="G32" s="104" t="s">
        <v>144</v>
      </c>
      <c r="H32" s="104" t="s">
        <v>210</v>
      </c>
    </row>
    <row r="33" spans="1:8" x14ac:dyDescent="0.3">
      <c r="A33" s="104" t="s">
        <v>173</v>
      </c>
      <c r="B33" s="104" t="s">
        <v>224</v>
      </c>
      <c r="C33" s="104" t="s">
        <v>238</v>
      </c>
      <c r="D33" s="4">
        <v>-15.762715</v>
      </c>
      <c r="E33" s="4">
        <v>-47.888562999999998</v>
      </c>
      <c r="F33" s="104" t="s">
        <v>142</v>
      </c>
      <c r="G33" s="104" t="s">
        <v>144</v>
      </c>
      <c r="H33" s="104" t="s">
        <v>210</v>
      </c>
    </row>
    <row r="34" spans="1:8" x14ac:dyDescent="0.3">
      <c r="A34" s="104" t="s">
        <v>173</v>
      </c>
      <c r="B34" s="105" t="s">
        <v>224</v>
      </c>
      <c r="C34" s="105" t="s">
        <v>239</v>
      </c>
      <c r="D34" s="4">
        <v>-15.780207000000001</v>
      </c>
      <c r="E34" s="4">
        <v>-47.875926999999997</v>
      </c>
      <c r="F34" s="105" t="s">
        <v>142</v>
      </c>
      <c r="G34" s="105" t="s">
        <v>144</v>
      </c>
      <c r="H34" s="105" t="s">
        <v>210</v>
      </c>
    </row>
    <row r="35" spans="1:8" x14ac:dyDescent="0.3">
      <c r="A35" s="104" t="s">
        <v>173</v>
      </c>
      <c r="B35" s="104" t="s">
        <v>224</v>
      </c>
      <c r="C35" s="104" t="s">
        <v>240</v>
      </c>
      <c r="D35" s="4">
        <v>-15.747239</v>
      </c>
      <c r="E35" s="4">
        <v>-47.883960000000002</v>
      </c>
      <c r="F35" s="104" t="s">
        <v>142</v>
      </c>
      <c r="G35" s="104" t="s">
        <v>144</v>
      </c>
      <c r="H35" s="104" t="s">
        <v>210</v>
      </c>
    </row>
    <row r="36" spans="1:8" x14ac:dyDescent="0.3">
      <c r="A36" s="104" t="s">
        <v>173</v>
      </c>
      <c r="B36" s="104" t="s">
        <v>224</v>
      </c>
      <c r="C36" s="104" t="s">
        <v>241</v>
      </c>
      <c r="D36" s="4">
        <v>-15.753456</v>
      </c>
      <c r="E36" s="4">
        <v>-47.894156000000002</v>
      </c>
      <c r="F36" s="104" t="s">
        <v>142</v>
      </c>
      <c r="G36" s="104" t="s">
        <v>144</v>
      </c>
      <c r="H36" s="104" t="s">
        <v>210</v>
      </c>
    </row>
    <row r="37" spans="1:8" x14ac:dyDescent="0.3">
      <c r="A37" s="104" t="s">
        <v>173</v>
      </c>
      <c r="B37" s="104" t="s">
        <v>224</v>
      </c>
      <c r="C37" s="104" t="s">
        <v>242</v>
      </c>
      <c r="D37" s="4">
        <v>-15.833624</v>
      </c>
      <c r="E37" s="4">
        <v>-48.017422000000003</v>
      </c>
      <c r="F37" s="104" t="s">
        <v>142</v>
      </c>
      <c r="G37" s="104" t="s">
        <v>144</v>
      </c>
      <c r="H37" s="104" t="s">
        <v>210</v>
      </c>
    </row>
    <row r="38" spans="1:8" x14ac:dyDescent="0.3">
      <c r="A38" s="104" t="s">
        <v>173</v>
      </c>
      <c r="B38" s="104" t="s">
        <v>224</v>
      </c>
      <c r="C38" s="104" t="s">
        <v>243</v>
      </c>
      <c r="D38" s="4">
        <v>-15.813851</v>
      </c>
      <c r="E38" s="4">
        <v>-47.890216000000002</v>
      </c>
      <c r="F38" s="104" t="s">
        <v>142</v>
      </c>
      <c r="G38" s="104" t="s">
        <v>144</v>
      </c>
      <c r="H38" s="104" t="s">
        <v>210</v>
      </c>
    </row>
    <row r="39" spans="1:8" x14ac:dyDescent="0.3">
      <c r="A39" s="104" t="s">
        <v>173</v>
      </c>
      <c r="B39" s="104" t="s">
        <v>224</v>
      </c>
      <c r="C39" s="104" t="s">
        <v>244</v>
      </c>
      <c r="D39" s="4">
        <v>-15.818944</v>
      </c>
      <c r="E39" s="4">
        <v>-47.895623999999998</v>
      </c>
      <c r="F39" s="104" t="s">
        <v>142</v>
      </c>
      <c r="G39" s="104" t="s">
        <v>144</v>
      </c>
      <c r="H39" s="104" t="s">
        <v>210</v>
      </c>
    </row>
    <row r="40" spans="1:8" x14ac:dyDescent="0.3">
      <c r="A40" s="104" t="s">
        <v>173</v>
      </c>
      <c r="B40" s="104" t="s">
        <v>224</v>
      </c>
      <c r="C40" s="104" t="s">
        <v>245</v>
      </c>
      <c r="D40" s="4">
        <v>-15.826651</v>
      </c>
      <c r="E40" s="4">
        <v>-47.906554999999997</v>
      </c>
      <c r="F40" s="104" t="s">
        <v>142</v>
      </c>
      <c r="G40" s="104" t="s">
        <v>144</v>
      </c>
      <c r="H40" s="104" t="s">
        <v>210</v>
      </c>
    </row>
    <row r="41" spans="1:8" x14ac:dyDescent="0.3">
      <c r="A41" s="104" t="s">
        <v>173</v>
      </c>
      <c r="B41" s="104" t="s">
        <v>224</v>
      </c>
      <c r="C41" s="104" t="s">
        <v>246</v>
      </c>
      <c r="D41" s="4">
        <v>-15.826601999999999</v>
      </c>
      <c r="E41" s="4">
        <v>-47.906286999999999</v>
      </c>
      <c r="F41" s="104" t="s">
        <v>142</v>
      </c>
      <c r="G41" s="104" t="s">
        <v>144</v>
      </c>
      <c r="H41" s="104" t="s">
        <v>210</v>
      </c>
    </row>
    <row r="42" spans="1:8" x14ac:dyDescent="0.3">
      <c r="A42" s="104" t="s">
        <v>173</v>
      </c>
      <c r="B42" s="104" t="s">
        <v>224</v>
      </c>
      <c r="C42" s="104" t="s">
        <v>247</v>
      </c>
      <c r="D42" s="4">
        <v>-15.809125999999999</v>
      </c>
      <c r="E42" s="4">
        <v>-47.901867000000003</v>
      </c>
      <c r="F42" s="104" t="s">
        <v>142</v>
      </c>
      <c r="G42" s="104" t="s">
        <v>144</v>
      </c>
      <c r="H42" s="104" t="s">
        <v>210</v>
      </c>
    </row>
    <row r="43" spans="1:8" x14ac:dyDescent="0.3">
      <c r="A43" s="104" t="s">
        <v>173</v>
      </c>
      <c r="B43" s="104" t="s">
        <v>224</v>
      </c>
      <c r="C43" s="104" t="s">
        <v>248</v>
      </c>
      <c r="D43" s="4">
        <v>-15.743485</v>
      </c>
      <c r="E43" s="4">
        <v>-47.887442999999998</v>
      </c>
      <c r="F43" s="104" t="s">
        <v>142</v>
      </c>
      <c r="G43" s="104" t="s">
        <v>144</v>
      </c>
      <c r="H43" s="104" t="s">
        <v>210</v>
      </c>
    </row>
    <row r="44" spans="1:8" x14ac:dyDescent="0.3">
      <c r="A44" s="104" t="s">
        <v>173</v>
      </c>
      <c r="B44" s="104" t="s">
        <v>224</v>
      </c>
      <c r="C44" s="104" t="s">
        <v>249</v>
      </c>
      <c r="D44" s="4">
        <v>-15.878814</v>
      </c>
      <c r="E44" s="4">
        <v>-47.804017999999999</v>
      </c>
      <c r="F44" s="104" t="s">
        <v>142</v>
      </c>
      <c r="G44" s="104" t="s">
        <v>144</v>
      </c>
      <c r="H44" s="104" t="s">
        <v>210</v>
      </c>
    </row>
    <row r="45" spans="1:8" x14ac:dyDescent="0.3">
      <c r="A45" s="104" t="s">
        <v>173</v>
      </c>
      <c r="B45" s="104" t="s">
        <v>224</v>
      </c>
      <c r="C45" s="104" t="s">
        <v>250</v>
      </c>
      <c r="D45" s="4">
        <v>-15.686695</v>
      </c>
      <c r="E45" s="4">
        <v>-47.823224000000003</v>
      </c>
      <c r="F45" s="104" t="s">
        <v>142</v>
      </c>
      <c r="G45" s="104" t="s">
        <v>144</v>
      </c>
      <c r="H45" s="104" t="s">
        <v>210</v>
      </c>
    </row>
    <row r="46" spans="1:8" x14ac:dyDescent="0.3">
      <c r="A46" s="104" t="s">
        <v>173</v>
      </c>
      <c r="B46" s="104" t="s">
        <v>224</v>
      </c>
      <c r="C46" s="104" t="s">
        <v>251</v>
      </c>
      <c r="D46" s="4">
        <v>-15.640140000000001</v>
      </c>
      <c r="E46" s="4">
        <v>-47.759180000000001</v>
      </c>
      <c r="F46" s="104" t="s">
        <v>142</v>
      </c>
      <c r="G46" s="104" t="s">
        <v>144</v>
      </c>
      <c r="H46" s="104" t="s">
        <v>210</v>
      </c>
    </row>
    <row r="47" spans="1:8" x14ac:dyDescent="0.3">
      <c r="A47" s="104" t="s">
        <v>173</v>
      </c>
      <c r="B47" s="104" t="s">
        <v>224</v>
      </c>
      <c r="C47" s="104" t="s">
        <v>252</v>
      </c>
      <c r="D47" s="4">
        <v>-15.708766000000001</v>
      </c>
      <c r="E47" s="4">
        <v>-47.8767</v>
      </c>
      <c r="F47" s="104" t="s">
        <v>142</v>
      </c>
      <c r="G47" s="104" t="s">
        <v>144</v>
      </c>
      <c r="H47" s="104" t="s">
        <v>210</v>
      </c>
    </row>
    <row r="48" spans="1:8" x14ac:dyDescent="0.3">
      <c r="A48" s="104" t="s">
        <v>173</v>
      </c>
      <c r="B48" s="104" t="s">
        <v>224</v>
      </c>
      <c r="C48" s="104" t="s">
        <v>253</v>
      </c>
      <c r="D48" s="4">
        <v>-15.710094</v>
      </c>
      <c r="E48" s="4">
        <v>-47.913234000000003</v>
      </c>
      <c r="F48" s="104" t="s">
        <v>142</v>
      </c>
      <c r="G48" s="104" t="s">
        <v>144</v>
      </c>
      <c r="H48" s="104" t="s">
        <v>210</v>
      </c>
    </row>
    <row r="49" spans="1:8" x14ac:dyDescent="0.3">
      <c r="A49" s="104" t="s">
        <v>173</v>
      </c>
      <c r="B49" s="104" t="s">
        <v>224</v>
      </c>
      <c r="C49" s="104" t="s">
        <v>254</v>
      </c>
      <c r="D49" s="4">
        <v>-15.879414000000001</v>
      </c>
      <c r="E49" s="4">
        <v>-47.810574000000003</v>
      </c>
      <c r="F49" s="104" t="s">
        <v>142</v>
      </c>
      <c r="G49" s="104" t="s">
        <v>144</v>
      </c>
      <c r="H49" s="104" t="s">
        <v>210</v>
      </c>
    </row>
    <row r="50" spans="1:8" x14ac:dyDescent="0.3">
      <c r="A50" s="104" t="s">
        <v>173</v>
      </c>
      <c r="B50" s="104" t="s">
        <v>224</v>
      </c>
      <c r="C50" s="104" t="s">
        <v>255</v>
      </c>
      <c r="D50" s="4">
        <v>-15.805761</v>
      </c>
      <c r="E50" s="4">
        <v>-47.942762000000002</v>
      </c>
      <c r="F50" s="104" t="s">
        <v>142</v>
      </c>
      <c r="G50" s="104" t="s">
        <v>144</v>
      </c>
      <c r="H50" s="104" t="s">
        <v>210</v>
      </c>
    </row>
    <row r="51" spans="1:8" x14ac:dyDescent="0.3">
      <c r="A51" s="104" t="s">
        <v>173</v>
      </c>
      <c r="B51" s="104" t="s">
        <v>224</v>
      </c>
      <c r="C51" s="104" t="s">
        <v>256</v>
      </c>
      <c r="D51" s="4">
        <v>-15.808730000000001</v>
      </c>
      <c r="E51" s="4">
        <v>-47.907119999999999</v>
      </c>
      <c r="F51" s="104" t="s">
        <v>142</v>
      </c>
      <c r="G51" s="104" t="s">
        <v>144</v>
      </c>
      <c r="H51" s="104" t="s">
        <v>210</v>
      </c>
    </row>
    <row r="52" spans="1:8" x14ac:dyDescent="0.3">
      <c r="A52" s="104" t="s">
        <v>173</v>
      </c>
      <c r="B52" s="104" t="s">
        <v>224</v>
      </c>
      <c r="C52" s="104" t="s">
        <v>257</v>
      </c>
      <c r="D52" s="4">
        <v>-15.808130999999999</v>
      </c>
      <c r="E52" s="4">
        <v>-47.943776</v>
      </c>
      <c r="F52" s="104" t="s">
        <v>142</v>
      </c>
      <c r="G52" s="104" t="s">
        <v>144</v>
      </c>
      <c r="H52" s="104" t="s">
        <v>210</v>
      </c>
    </row>
    <row r="53" spans="1:8" x14ac:dyDescent="0.3">
      <c r="A53" s="104" t="s">
        <v>173</v>
      </c>
      <c r="B53" s="104" t="s">
        <v>224</v>
      </c>
      <c r="C53" s="104" t="s">
        <v>258</v>
      </c>
      <c r="D53" s="4">
        <v>-15.70523</v>
      </c>
      <c r="E53" s="4">
        <v>-47.869950000000003</v>
      </c>
      <c r="F53" s="104" t="s">
        <v>142</v>
      </c>
      <c r="G53" s="104" t="s">
        <v>144</v>
      </c>
      <c r="H53" s="104" t="s">
        <v>210</v>
      </c>
    </row>
    <row r="54" spans="1:8" x14ac:dyDescent="0.3">
      <c r="A54" s="104" t="s">
        <v>173</v>
      </c>
      <c r="B54" s="104" t="s">
        <v>224</v>
      </c>
      <c r="C54" s="104" t="s">
        <v>259</v>
      </c>
      <c r="D54" s="4">
        <v>-15.903138</v>
      </c>
      <c r="E54" s="4">
        <v>-48.073982999999998</v>
      </c>
      <c r="F54" s="104" t="s">
        <v>142</v>
      </c>
      <c r="G54" s="104" t="s">
        <v>144</v>
      </c>
      <c r="H54" s="104" t="s">
        <v>210</v>
      </c>
    </row>
    <row r="55" spans="1:8" x14ac:dyDescent="0.3">
      <c r="A55" s="104" t="s">
        <v>173</v>
      </c>
      <c r="B55" s="104" t="s">
        <v>224</v>
      </c>
      <c r="C55" s="104" t="s">
        <v>260</v>
      </c>
      <c r="D55" s="4">
        <v>-15.827563</v>
      </c>
      <c r="E55" s="4">
        <v>-47.911800999999997</v>
      </c>
      <c r="F55" s="104" t="s">
        <v>142</v>
      </c>
      <c r="G55" s="104" t="s">
        <v>144</v>
      </c>
      <c r="H55" s="104" t="s">
        <v>210</v>
      </c>
    </row>
    <row r="56" spans="1:8" x14ac:dyDescent="0.3">
      <c r="A56" s="104" t="s">
        <v>173</v>
      </c>
      <c r="B56" s="104" t="s">
        <v>224</v>
      </c>
      <c r="C56" s="104" t="s">
        <v>261</v>
      </c>
      <c r="D56" s="4">
        <v>-15.738433000000001</v>
      </c>
      <c r="E56" s="4">
        <v>-47.899285999999996</v>
      </c>
      <c r="F56" s="104" t="s">
        <v>142</v>
      </c>
      <c r="G56" s="104" t="s">
        <v>144</v>
      </c>
      <c r="H56" s="104" t="s">
        <v>210</v>
      </c>
    </row>
    <row r="57" spans="1:8" x14ac:dyDescent="0.3">
      <c r="A57" s="104" t="s">
        <v>173</v>
      </c>
      <c r="B57" s="104" t="s">
        <v>224</v>
      </c>
      <c r="C57" s="104" t="s">
        <v>262</v>
      </c>
      <c r="D57" s="4">
        <v>-15.77919</v>
      </c>
      <c r="E57" s="4">
        <v>-47.884894000000003</v>
      </c>
      <c r="F57" s="104" t="s">
        <v>142</v>
      </c>
      <c r="G57" s="104" t="s">
        <v>144</v>
      </c>
      <c r="H57" s="104" t="s">
        <v>210</v>
      </c>
    </row>
    <row r="58" spans="1:8" x14ac:dyDescent="0.3">
      <c r="A58" s="104" t="s">
        <v>173</v>
      </c>
      <c r="B58" s="104" t="s">
        <v>224</v>
      </c>
      <c r="C58" s="104" t="s">
        <v>263</v>
      </c>
      <c r="D58" s="4">
        <v>-15.708171</v>
      </c>
      <c r="E58" s="4">
        <v>-47.914884000000001</v>
      </c>
      <c r="F58" s="104" t="s">
        <v>142</v>
      </c>
      <c r="G58" s="104" t="s">
        <v>144</v>
      </c>
      <c r="H58" s="104" t="s">
        <v>210</v>
      </c>
    </row>
    <row r="59" spans="1:8" x14ac:dyDescent="0.3">
      <c r="A59" s="104" t="s">
        <v>173</v>
      </c>
      <c r="B59" s="104" t="s">
        <v>224</v>
      </c>
      <c r="C59" s="104" t="s">
        <v>264</v>
      </c>
      <c r="D59" s="4">
        <v>-15.820243</v>
      </c>
      <c r="E59" s="4">
        <v>-47.904508999999997</v>
      </c>
      <c r="F59" s="104" t="s">
        <v>142</v>
      </c>
      <c r="G59" s="104" t="s">
        <v>144</v>
      </c>
      <c r="H59" s="104" t="s">
        <v>210</v>
      </c>
    </row>
    <row r="60" spans="1:8" x14ac:dyDescent="0.3">
      <c r="A60" s="104" t="s">
        <v>173</v>
      </c>
      <c r="B60" s="104" t="s">
        <v>224</v>
      </c>
      <c r="C60" s="104" t="s">
        <v>265</v>
      </c>
      <c r="D60" s="4">
        <v>-15.821676999999999</v>
      </c>
      <c r="E60" s="4">
        <v>-47.916268000000002</v>
      </c>
      <c r="F60" s="104" t="s">
        <v>142</v>
      </c>
      <c r="G60" s="104" t="s">
        <v>144</v>
      </c>
      <c r="H60" s="104" t="s">
        <v>210</v>
      </c>
    </row>
    <row r="61" spans="1:8" x14ac:dyDescent="0.3">
      <c r="A61" s="104" t="s">
        <v>173</v>
      </c>
      <c r="B61" s="104" t="s">
        <v>224</v>
      </c>
      <c r="C61" s="104" t="s">
        <v>266</v>
      </c>
      <c r="D61" s="4">
        <v>-15.840137</v>
      </c>
      <c r="E61" s="4">
        <v>-48.016858999999997</v>
      </c>
      <c r="F61" s="104" t="s">
        <v>142</v>
      </c>
      <c r="G61" s="104" t="s">
        <v>144</v>
      </c>
      <c r="H61" s="104" t="s">
        <v>210</v>
      </c>
    </row>
    <row r="62" spans="1:8" x14ac:dyDescent="0.3">
      <c r="A62" s="104" t="s">
        <v>173</v>
      </c>
      <c r="B62" s="104" t="s">
        <v>224</v>
      </c>
      <c r="C62" s="104" t="s">
        <v>267</v>
      </c>
      <c r="D62" s="4">
        <v>-15.841153</v>
      </c>
      <c r="E62" s="4">
        <v>-48.018664999999999</v>
      </c>
      <c r="F62" s="104" t="s">
        <v>142</v>
      </c>
      <c r="G62" s="104" t="s">
        <v>144</v>
      </c>
      <c r="H62" s="104" t="s">
        <v>210</v>
      </c>
    </row>
    <row r="63" spans="1:8" x14ac:dyDescent="0.3">
      <c r="A63" s="104" t="s">
        <v>173</v>
      </c>
      <c r="B63" s="104" t="s">
        <v>224</v>
      </c>
      <c r="C63" s="104" t="s">
        <v>268</v>
      </c>
      <c r="D63" s="4">
        <v>-15.797515000000001</v>
      </c>
      <c r="E63" s="4">
        <v>-47.891886999999997</v>
      </c>
      <c r="F63" s="104" t="s">
        <v>142</v>
      </c>
      <c r="G63" s="104" t="s">
        <v>144</v>
      </c>
      <c r="H63" s="104" t="s">
        <v>210</v>
      </c>
    </row>
    <row r="64" spans="1:8" x14ac:dyDescent="0.3">
      <c r="A64" s="104" t="s">
        <v>173</v>
      </c>
      <c r="B64" s="104" t="s">
        <v>224</v>
      </c>
      <c r="C64" s="104" t="s">
        <v>269</v>
      </c>
      <c r="D64" s="4">
        <v>-15.722099999999999</v>
      </c>
      <c r="E64" s="4">
        <v>-47.883985000000003</v>
      </c>
      <c r="F64" s="104" t="s">
        <v>142</v>
      </c>
      <c r="G64" s="104" t="s">
        <v>144</v>
      </c>
      <c r="H64" s="104" t="s">
        <v>210</v>
      </c>
    </row>
    <row r="65" spans="1:8" x14ac:dyDescent="0.3">
      <c r="A65" s="104" t="s">
        <v>173</v>
      </c>
      <c r="B65" s="104" t="s">
        <v>224</v>
      </c>
      <c r="C65" s="104" t="s">
        <v>270</v>
      </c>
      <c r="D65" s="4">
        <v>-15.722099999999999</v>
      </c>
      <c r="E65" s="4">
        <v>-47.883985000000003</v>
      </c>
      <c r="F65" s="104" t="s">
        <v>142</v>
      </c>
      <c r="G65" s="104" t="s">
        <v>144</v>
      </c>
      <c r="H65" s="104" t="s">
        <v>210</v>
      </c>
    </row>
    <row r="66" spans="1:8" x14ac:dyDescent="0.3">
      <c r="A66" s="104" t="s">
        <v>173</v>
      </c>
      <c r="B66" s="104" t="s">
        <v>224</v>
      </c>
      <c r="C66" s="104" t="s">
        <v>271</v>
      </c>
      <c r="D66" s="4">
        <v>-15.829325000000001</v>
      </c>
      <c r="E66" s="4">
        <v>-47.816974999999999</v>
      </c>
      <c r="F66" s="104" t="s">
        <v>142</v>
      </c>
      <c r="G66" s="104" t="s">
        <v>144</v>
      </c>
      <c r="H66" s="104" t="s">
        <v>210</v>
      </c>
    </row>
    <row r="67" spans="1:8" x14ac:dyDescent="0.3">
      <c r="A67" s="104" t="s">
        <v>173</v>
      </c>
      <c r="B67" s="104" t="s">
        <v>224</v>
      </c>
      <c r="C67" s="104" t="s">
        <v>272</v>
      </c>
      <c r="D67" s="4">
        <v>-15.819756</v>
      </c>
      <c r="E67" s="4">
        <v>-48.065412000000002</v>
      </c>
      <c r="F67" s="104" t="s">
        <v>142</v>
      </c>
      <c r="G67" s="104" t="s">
        <v>144</v>
      </c>
      <c r="H67" s="104" t="s">
        <v>210</v>
      </c>
    </row>
    <row r="68" spans="1:8" x14ac:dyDescent="0.3">
      <c r="A68" s="104" t="s">
        <v>173</v>
      </c>
      <c r="B68" s="104" t="s">
        <v>224</v>
      </c>
      <c r="C68" s="104" t="s">
        <v>273</v>
      </c>
      <c r="D68" s="4">
        <v>-15.843457000000001</v>
      </c>
      <c r="E68" s="4">
        <v>-47.829281000000002</v>
      </c>
      <c r="F68" s="104" t="s">
        <v>142</v>
      </c>
      <c r="G68" s="104" t="s">
        <v>144</v>
      </c>
      <c r="H68" s="104" t="s">
        <v>210</v>
      </c>
    </row>
    <row r="69" spans="1:8" x14ac:dyDescent="0.3">
      <c r="A69" s="104" t="s">
        <v>173</v>
      </c>
      <c r="B69" s="105" t="s">
        <v>224</v>
      </c>
      <c r="C69" s="105" t="s">
        <v>274</v>
      </c>
      <c r="D69" s="4">
        <v>-15.807089</v>
      </c>
      <c r="E69" s="4">
        <v>-48.085321</v>
      </c>
      <c r="F69" s="105" t="s">
        <v>142</v>
      </c>
      <c r="G69" s="105" t="s">
        <v>144</v>
      </c>
      <c r="H69" s="105" t="s">
        <v>210</v>
      </c>
    </row>
    <row r="70" spans="1:8" x14ac:dyDescent="0.3">
      <c r="A70" s="104" t="s">
        <v>173</v>
      </c>
      <c r="B70" s="104" t="s">
        <v>224</v>
      </c>
      <c r="C70" s="104" t="s">
        <v>275</v>
      </c>
      <c r="D70" s="4">
        <v>-15.836174</v>
      </c>
      <c r="E70" s="4">
        <v>-48.045133</v>
      </c>
      <c r="F70" s="104" t="s">
        <v>142</v>
      </c>
      <c r="G70" s="104" t="s">
        <v>144</v>
      </c>
      <c r="H70" s="104" t="s">
        <v>210</v>
      </c>
    </row>
    <row r="71" spans="1:8" x14ac:dyDescent="0.3">
      <c r="A71" s="104" t="s">
        <v>173</v>
      </c>
      <c r="B71" s="105" t="s">
        <v>224</v>
      </c>
      <c r="C71" s="105" t="s">
        <v>276</v>
      </c>
      <c r="D71" s="4">
        <v>-15.874720999999999</v>
      </c>
      <c r="E71" s="4">
        <v>-48.026733999999998</v>
      </c>
      <c r="F71" s="105" t="s">
        <v>142</v>
      </c>
      <c r="G71" s="105" t="s">
        <v>144</v>
      </c>
      <c r="H71" s="105" t="s">
        <v>210</v>
      </c>
    </row>
    <row r="72" spans="1:8" x14ac:dyDescent="0.3">
      <c r="A72" s="104" t="s">
        <v>173</v>
      </c>
      <c r="B72" s="104" t="s">
        <v>224</v>
      </c>
      <c r="C72" s="104" t="s">
        <v>277</v>
      </c>
      <c r="D72" s="4">
        <v>-15.789334</v>
      </c>
      <c r="E72" s="4">
        <v>-47.887934999999999</v>
      </c>
      <c r="F72" s="104" t="s">
        <v>142</v>
      </c>
      <c r="G72" s="104" t="s">
        <v>144</v>
      </c>
      <c r="H72" s="104" t="s">
        <v>210</v>
      </c>
    </row>
    <row r="73" spans="1:8" x14ac:dyDescent="0.3">
      <c r="A73" s="104" t="s">
        <v>173</v>
      </c>
      <c r="B73" s="104" t="s">
        <v>224</v>
      </c>
      <c r="C73" s="104" t="s">
        <v>278</v>
      </c>
      <c r="D73" s="4">
        <v>-15.708703</v>
      </c>
      <c r="E73" s="4">
        <v>-47.914375</v>
      </c>
      <c r="F73" s="104" t="s">
        <v>142</v>
      </c>
      <c r="G73" s="104" t="s">
        <v>144</v>
      </c>
      <c r="H73" s="104" t="s">
        <v>210</v>
      </c>
    </row>
    <row r="74" spans="1:8" x14ac:dyDescent="0.3">
      <c r="A74" s="104" t="s">
        <v>173</v>
      </c>
      <c r="B74" s="104" t="s">
        <v>224</v>
      </c>
      <c r="C74" s="104" t="s">
        <v>279</v>
      </c>
      <c r="D74" s="4">
        <v>-15.795017</v>
      </c>
      <c r="E74" s="4">
        <v>-47.926766999999998</v>
      </c>
      <c r="F74" s="104" t="s">
        <v>142</v>
      </c>
      <c r="G74" s="104" t="s">
        <v>144</v>
      </c>
      <c r="H74" s="104" t="s">
        <v>210</v>
      </c>
    </row>
    <row r="75" spans="1:8" x14ac:dyDescent="0.3">
      <c r="A75" s="104" t="s">
        <v>173</v>
      </c>
      <c r="B75" s="105" t="s">
        <v>224</v>
      </c>
      <c r="C75" s="105" t="s">
        <v>280</v>
      </c>
      <c r="D75" s="4">
        <v>-15.842057</v>
      </c>
      <c r="E75" s="4">
        <v>-48.023125</v>
      </c>
      <c r="F75" s="105" t="s">
        <v>142</v>
      </c>
      <c r="G75" s="105" t="s">
        <v>144</v>
      </c>
      <c r="H75" s="105" t="s">
        <v>210</v>
      </c>
    </row>
    <row r="76" spans="1:8" x14ac:dyDescent="0.3">
      <c r="A76" s="104" t="s">
        <v>173</v>
      </c>
      <c r="B76" s="104" t="s">
        <v>224</v>
      </c>
      <c r="C76" s="104" t="s">
        <v>281</v>
      </c>
      <c r="D76" s="4">
        <v>-15.708171</v>
      </c>
      <c r="E76" s="4">
        <v>-47.914884000000001</v>
      </c>
      <c r="F76" s="104" t="s">
        <v>142</v>
      </c>
      <c r="G76" s="104" t="s">
        <v>144</v>
      </c>
      <c r="H76" s="104" t="s">
        <v>210</v>
      </c>
    </row>
    <row r="77" spans="1:8" x14ac:dyDescent="0.3">
      <c r="A77" s="104" t="s">
        <v>173</v>
      </c>
      <c r="B77" s="104" t="s">
        <v>224</v>
      </c>
      <c r="C77" s="104" t="s">
        <v>282</v>
      </c>
      <c r="D77" s="4">
        <v>-15.820243</v>
      </c>
      <c r="E77" s="4">
        <v>-47.904508999999997</v>
      </c>
      <c r="F77" s="104" t="s">
        <v>142</v>
      </c>
      <c r="G77" s="104" t="s">
        <v>144</v>
      </c>
      <c r="H77" s="104" t="s">
        <v>210</v>
      </c>
    </row>
    <row r="78" spans="1:8" x14ac:dyDescent="0.3">
      <c r="A78" s="104" t="s">
        <v>173</v>
      </c>
      <c r="B78" s="104" t="s">
        <v>224</v>
      </c>
      <c r="C78" s="104" t="s">
        <v>283</v>
      </c>
      <c r="D78" s="4">
        <v>-15.811537</v>
      </c>
      <c r="E78" s="4">
        <v>-47.888531</v>
      </c>
      <c r="F78" s="104" t="s">
        <v>142</v>
      </c>
      <c r="G78" s="104" t="s">
        <v>144</v>
      </c>
      <c r="H78" s="104" t="s">
        <v>210</v>
      </c>
    </row>
    <row r="79" spans="1:8" x14ac:dyDescent="0.3">
      <c r="A79" s="104" t="s">
        <v>173</v>
      </c>
      <c r="B79" s="104" t="s">
        <v>224</v>
      </c>
      <c r="C79" s="104" t="s">
        <v>284</v>
      </c>
      <c r="D79" s="4">
        <v>-15.835086</v>
      </c>
      <c r="E79" s="4">
        <v>-47.881115999999999</v>
      </c>
      <c r="F79" s="104" t="s">
        <v>142</v>
      </c>
      <c r="G79" s="104" t="s">
        <v>144</v>
      </c>
      <c r="H79" s="104" t="s">
        <v>210</v>
      </c>
    </row>
    <row r="80" spans="1:8" x14ac:dyDescent="0.3">
      <c r="A80" s="104" t="s">
        <v>173</v>
      </c>
      <c r="B80" s="104" t="s">
        <v>224</v>
      </c>
      <c r="C80" s="104" t="s">
        <v>285</v>
      </c>
      <c r="D80" s="4">
        <v>-15.816897000000001</v>
      </c>
      <c r="E80" s="4">
        <v>-48.015867999999998</v>
      </c>
      <c r="F80" s="104" t="s">
        <v>142</v>
      </c>
      <c r="G80" s="104" t="s">
        <v>144</v>
      </c>
      <c r="H80" s="104" t="s">
        <v>210</v>
      </c>
    </row>
    <row r="81" spans="1:8" x14ac:dyDescent="0.3">
      <c r="A81" s="104" t="s">
        <v>173</v>
      </c>
      <c r="B81" s="104" t="s">
        <v>224</v>
      </c>
      <c r="C81" s="104" t="s">
        <v>2117</v>
      </c>
      <c r="D81" s="4">
        <v>-15.837289999999999</v>
      </c>
      <c r="E81" s="4">
        <v>-48.031260000000003</v>
      </c>
      <c r="F81" s="104" t="s">
        <v>142</v>
      </c>
      <c r="G81" s="104" t="s">
        <v>144</v>
      </c>
      <c r="H81" s="104" t="s">
        <v>210</v>
      </c>
    </row>
    <row r="82" spans="1:8" x14ac:dyDescent="0.3">
      <c r="A82" s="104" t="s">
        <v>173</v>
      </c>
      <c r="B82" s="105" t="s">
        <v>224</v>
      </c>
      <c r="C82" s="105" t="s">
        <v>286</v>
      </c>
      <c r="D82" s="4">
        <v>-15.602209</v>
      </c>
      <c r="E82" s="4">
        <v>-47.681516999999999</v>
      </c>
      <c r="F82" s="105" t="s">
        <v>142</v>
      </c>
      <c r="G82" s="105" t="s">
        <v>144</v>
      </c>
      <c r="H82" s="105" t="s">
        <v>210</v>
      </c>
    </row>
    <row r="83" spans="1:8" x14ac:dyDescent="0.3">
      <c r="A83" s="104" t="s">
        <v>173</v>
      </c>
      <c r="B83" s="105" t="s">
        <v>224</v>
      </c>
      <c r="C83" s="105" t="s">
        <v>287</v>
      </c>
      <c r="D83" s="4">
        <v>-15.800573999999999</v>
      </c>
      <c r="E83" s="4">
        <v>-48.042864000000002</v>
      </c>
      <c r="F83" s="105" t="s">
        <v>142</v>
      </c>
      <c r="G83" s="105" t="s">
        <v>144</v>
      </c>
      <c r="H83" s="105" t="s">
        <v>210</v>
      </c>
    </row>
    <row r="84" spans="1:8" x14ac:dyDescent="0.3">
      <c r="A84" s="104" t="s">
        <v>173</v>
      </c>
      <c r="B84" s="104" t="s">
        <v>224</v>
      </c>
      <c r="C84" s="104" t="s">
        <v>288</v>
      </c>
      <c r="D84" s="4">
        <v>-15.836577</v>
      </c>
      <c r="E84" s="4">
        <v>-48.013508999999999</v>
      </c>
      <c r="F84" s="104" t="s">
        <v>142</v>
      </c>
      <c r="G84" s="104" t="s">
        <v>144</v>
      </c>
      <c r="H84" s="104" t="s">
        <v>210</v>
      </c>
    </row>
    <row r="85" spans="1:8" x14ac:dyDescent="0.3">
      <c r="A85" s="104" t="s">
        <v>173</v>
      </c>
      <c r="B85" s="105" t="s">
        <v>224</v>
      </c>
      <c r="C85" s="105" t="s">
        <v>289</v>
      </c>
      <c r="D85" s="4">
        <v>-15.832064000000001</v>
      </c>
      <c r="E85" s="4">
        <v>-48.039526000000002</v>
      </c>
      <c r="F85" s="105" t="s">
        <v>142</v>
      </c>
      <c r="G85" s="105" t="s">
        <v>144</v>
      </c>
      <c r="H85" s="105" t="s">
        <v>210</v>
      </c>
    </row>
    <row r="86" spans="1:8" x14ac:dyDescent="0.3">
      <c r="A86" s="104" t="s">
        <v>173</v>
      </c>
      <c r="B86" s="104" t="s">
        <v>224</v>
      </c>
      <c r="C86" s="104" t="s">
        <v>290</v>
      </c>
      <c r="D86" s="4">
        <v>-15.854787999999999</v>
      </c>
      <c r="E86" s="4">
        <v>-47.950423999999998</v>
      </c>
      <c r="F86" s="104" t="s">
        <v>142</v>
      </c>
      <c r="G86" s="104" t="s">
        <v>144</v>
      </c>
      <c r="H86" s="104" t="s">
        <v>210</v>
      </c>
    </row>
    <row r="87" spans="1:8" x14ac:dyDescent="0.3">
      <c r="A87" s="104" t="s">
        <v>173</v>
      </c>
      <c r="B87" s="104" t="s">
        <v>224</v>
      </c>
      <c r="C87" s="104" t="s">
        <v>291</v>
      </c>
      <c r="D87" s="4">
        <v>-15.797515000000001</v>
      </c>
      <c r="E87" s="4">
        <v>-47.891886999999997</v>
      </c>
      <c r="F87" s="104" t="s">
        <v>142</v>
      </c>
      <c r="G87" s="104" t="s">
        <v>144</v>
      </c>
      <c r="H87" s="104" t="s">
        <v>210</v>
      </c>
    </row>
    <row r="88" spans="1:8" x14ac:dyDescent="0.3">
      <c r="A88" s="104" t="s">
        <v>173</v>
      </c>
      <c r="B88" s="104" t="s">
        <v>224</v>
      </c>
      <c r="C88" s="104" t="s">
        <v>292</v>
      </c>
      <c r="D88" s="4">
        <v>-15.801265000000001</v>
      </c>
      <c r="E88" s="4">
        <v>-47.874316999999998</v>
      </c>
      <c r="F88" s="104" t="s">
        <v>142</v>
      </c>
      <c r="G88" s="104" t="s">
        <v>144</v>
      </c>
      <c r="H88" s="104" t="s">
        <v>210</v>
      </c>
    </row>
    <row r="89" spans="1:8" x14ac:dyDescent="0.3">
      <c r="A89" s="104" t="s">
        <v>173</v>
      </c>
      <c r="B89" s="104" t="s">
        <v>224</v>
      </c>
      <c r="C89" s="104" t="s">
        <v>293</v>
      </c>
      <c r="D89" s="4">
        <v>-15.820243</v>
      </c>
      <c r="E89" s="4">
        <v>-47.904508999999997</v>
      </c>
      <c r="F89" s="104" t="s">
        <v>142</v>
      </c>
      <c r="G89" s="104" t="s">
        <v>144</v>
      </c>
      <c r="H89" s="104" t="s">
        <v>210</v>
      </c>
    </row>
    <row r="90" spans="1:8" x14ac:dyDescent="0.3">
      <c r="A90" s="104" t="s">
        <v>173</v>
      </c>
      <c r="B90" s="104" t="s">
        <v>224</v>
      </c>
      <c r="C90" s="104" t="s">
        <v>294</v>
      </c>
      <c r="D90" s="4">
        <v>-15.708171</v>
      </c>
      <c r="E90" s="4">
        <v>-47.914884000000001</v>
      </c>
      <c r="F90" s="104" t="s">
        <v>142</v>
      </c>
      <c r="G90" s="104" t="s">
        <v>144</v>
      </c>
      <c r="H90" s="104" t="s">
        <v>210</v>
      </c>
    </row>
    <row r="91" spans="1:8" x14ac:dyDescent="0.3">
      <c r="A91" s="104" t="s">
        <v>173</v>
      </c>
      <c r="B91" s="104" t="s">
        <v>224</v>
      </c>
      <c r="C91" s="104" t="s">
        <v>295</v>
      </c>
      <c r="D91" s="4">
        <v>-15.797515000000001</v>
      </c>
      <c r="E91" s="4">
        <v>-47.891886999999997</v>
      </c>
      <c r="F91" s="104" t="s">
        <v>142</v>
      </c>
      <c r="G91" s="104" t="s">
        <v>144</v>
      </c>
      <c r="H91" s="104" t="s">
        <v>210</v>
      </c>
    </row>
    <row r="92" spans="1:8" x14ac:dyDescent="0.3">
      <c r="A92" s="104" t="s">
        <v>173</v>
      </c>
      <c r="B92" s="104" t="s">
        <v>224</v>
      </c>
      <c r="C92" s="104" t="s">
        <v>296</v>
      </c>
      <c r="D92" s="4">
        <v>-15.708703</v>
      </c>
      <c r="E92" s="4">
        <v>-47.914375</v>
      </c>
      <c r="F92" s="104" t="s">
        <v>142</v>
      </c>
      <c r="G92" s="104" t="s">
        <v>144</v>
      </c>
      <c r="H92" s="104" t="s">
        <v>210</v>
      </c>
    </row>
    <row r="93" spans="1:8" x14ac:dyDescent="0.3">
      <c r="A93" s="104" t="s">
        <v>173</v>
      </c>
      <c r="B93" s="104" t="s">
        <v>224</v>
      </c>
      <c r="C93" s="104" t="s">
        <v>297</v>
      </c>
      <c r="D93" s="4">
        <v>-15.816103</v>
      </c>
      <c r="E93" s="4">
        <v>-47.785814000000002</v>
      </c>
      <c r="F93" s="104" t="s">
        <v>142</v>
      </c>
      <c r="G93" s="104" t="s">
        <v>144</v>
      </c>
      <c r="H93" s="104" t="s">
        <v>210</v>
      </c>
    </row>
    <row r="94" spans="1:8" x14ac:dyDescent="0.3">
      <c r="A94" s="104" t="s">
        <v>173</v>
      </c>
      <c r="B94" s="104" t="s">
        <v>224</v>
      </c>
      <c r="C94" s="104" t="s">
        <v>298</v>
      </c>
      <c r="D94" s="4">
        <v>-15.747123</v>
      </c>
      <c r="E94" s="4">
        <v>-47.759846000000003</v>
      </c>
      <c r="F94" s="104" t="s">
        <v>142</v>
      </c>
      <c r="G94" s="104" t="s">
        <v>144</v>
      </c>
      <c r="H94" s="104" t="s">
        <v>210</v>
      </c>
    </row>
    <row r="95" spans="1:8" x14ac:dyDescent="0.3">
      <c r="A95" s="104" t="s">
        <v>173</v>
      </c>
      <c r="B95" s="105" t="s">
        <v>224</v>
      </c>
      <c r="C95" s="105" t="s">
        <v>299</v>
      </c>
      <c r="D95" s="4">
        <v>-15.74827</v>
      </c>
      <c r="E95" s="4">
        <v>-47.89434</v>
      </c>
      <c r="F95" s="105" t="s">
        <v>142</v>
      </c>
      <c r="G95" s="105" t="s">
        <v>144</v>
      </c>
      <c r="H95" s="105" t="s">
        <v>210</v>
      </c>
    </row>
    <row r="96" spans="1:8" x14ac:dyDescent="0.3">
      <c r="A96" s="104" t="s">
        <v>173</v>
      </c>
      <c r="B96" s="104" t="s">
        <v>224</v>
      </c>
      <c r="C96" s="104" t="s">
        <v>300</v>
      </c>
      <c r="D96" s="4">
        <v>-15.797515000000001</v>
      </c>
      <c r="E96" s="4">
        <v>-47.891886999999997</v>
      </c>
      <c r="F96" s="104" t="s">
        <v>142</v>
      </c>
      <c r="G96" s="104" t="s">
        <v>144</v>
      </c>
      <c r="H96" s="104" t="s">
        <v>210</v>
      </c>
    </row>
    <row r="97" spans="1:8" x14ac:dyDescent="0.3">
      <c r="A97" s="104" t="s">
        <v>173</v>
      </c>
      <c r="B97" s="104" t="s">
        <v>224</v>
      </c>
      <c r="C97" s="104" t="s">
        <v>301</v>
      </c>
      <c r="D97" s="4">
        <v>-15.820243</v>
      </c>
      <c r="E97" s="4">
        <v>-47.904508999999997</v>
      </c>
      <c r="F97" s="104" t="s">
        <v>142</v>
      </c>
      <c r="G97" s="104" t="s">
        <v>144</v>
      </c>
      <c r="H97" s="104" t="s">
        <v>210</v>
      </c>
    </row>
    <row r="98" spans="1:8" x14ac:dyDescent="0.3">
      <c r="A98" s="104" t="s">
        <v>173</v>
      </c>
      <c r="B98" s="104" t="s">
        <v>224</v>
      </c>
      <c r="C98" s="104" t="s">
        <v>302</v>
      </c>
      <c r="D98" s="4">
        <v>-15.800038000000001</v>
      </c>
      <c r="E98" s="4">
        <v>-47.812289999999997</v>
      </c>
      <c r="F98" s="104" t="s">
        <v>142</v>
      </c>
      <c r="G98" s="104" t="s">
        <v>144</v>
      </c>
      <c r="H98" s="104" t="s">
        <v>210</v>
      </c>
    </row>
    <row r="99" spans="1:8" x14ac:dyDescent="0.3">
      <c r="A99" s="104" t="s">
        <v>173</v>
      </c>
      <c r="B99" s="104" t="s">
        <v>224</v>
      </c>
      <c r="C99" s="104" t="s">
        <v>303</v>
      </c>
      <c r="D99" s="4">
        <v>-15.743945</v>
      </c>
      <c r="E99" s="4">
        <v>-47.850833999999999</v>
      </c>
      <c r="F99" s="104" t="s">
        <v>142</v>
      </c>
      <c r="G99" s="104" t="s">
        <v>144</v>
      </c>
      <c r="H99" s="104" t="s">
        <v>210</v>
      </c>
    </row>
    <row r="100" spans="1:8" x14ac:dyDescent="0.3">
      <c r="A100" s="104" t="s">
        <v>173</v>
      </c>
      <c r="B100" s="105" t="s">
        <v>224</v>
      </c>
      <c r="C100" s="105" t="s">
        <v>304</v>
      </c>
      <c r="D100" s="4">
        <v>-15.842701</v>
      </c>
      <c r="E100" s="4">
        <v>-47.830787999999998</v>
      </c>
      <c r="F100" s="105" t="s">
        <v>142</v>
      </c>
      <c r="G100" s="105" t="s">
        <v>144</v>
      </c>
      <c r="H100" s="105" t="s">
        <v>210</v>
      </c>
    </row>
    <row r="101" spans="1:8" x14ac:dyDescent="0.3">
      <c r="A101" s="104" t="s">
        <v>173</v>
      </c>
      <c r="B101" s="104" t="s">
        <v>224</v>
      </c>
      <c r="C101" s="104" t="s">
        <v>305</v>
      </c>
      <c r="D101" s="4">
        <v>-15.708703</v>
      </c>
      <c r="E101" s="4">
        <v>-47.914375</v>
      </c>
      <c r="F101" s="104" t="s">
        <v>142</v>
      </c>
      <c r="G101" s="104" t="s">
        <v>144</v>
      </c>
      <c r="H101" s="104" t="s">
        <v>210</v>
      </c>
    </row>
    <row r="102" spans="1:8" x14ac:dyDescent="0.3">
      <c r="A102" s="104" t="s">
        <v>173</v>
      </c>
      <c r="B102" s="104" t="s">
        <v>224</v>
      </c>
      <c r="C102" s="104" t="s">
        <v>306</v>
      </c>
      <c r="D102" s="4">
        <v>-15.708703</v>
      </c>
      <c r="E102" s="4">
        <v>-47.914375</v>
      </c>
      <c r="F102" s="104" t="s">
        <v>142</v>
      </c>
      <c r="G102" s="104" t="s">
        <v>144</v>
      </c>
      <c r="H102" s="104" t="s">
        <v>210</v>
      </c>
    </row>
    <row r="103" spans="1:8" x14ac:dyDescent="0.3">
      <c r="A103" s="104" t="s">
        <v>173</v>
      </c>
      <c r="B103" s="104" t="s">
        <v>224</v>
      </c>
      <c r="C103" s="104" t="s">
        <v>307</v>
      </c>
      <c r="D103" s="4">
        <v>-15.788182000000001</v>
      </c>
      <c r="E103" s="4">
        <v>-47.889510000000001</v>
      </c>
      <c r="F103" s="104" t="s">
        <v>142</v>
      </c>
      <c r="G103" s="104" t="s">
        <v>144</v>
      </c>
      <c r="H103" s="104" t="s">
        <v>210</v>
      </c>
    </row>
    <row r="104" spans="1:8" x14ac:dyDescent="0.3">
      <c r="A104" s="104" t="s">
        <v>173</v>
      </c>
      <c r="B104" s="105" t="s">
        <v>224</v>
      </c>
      <c r="C104" s="105" t="s">
        <v>308</v>
      </c>
      <c r="D104" s="4">
        <v>-15.861497</v>
      </c>
      <c r="E104" s="4">
        <v>-47.838579000000003</v>
      </c>
      <c r="F104" s="105" t="s">
        <v>142</v>
      </c>
      <c r="G104" s="105" t="s">
        <v>144</v>
      </c>
      <c r="H104" s="105" t="s">
        <v>210</v>
      </c>
    </row>
    <row r="105" spans="1:8" x14ac:dyDescent="0.3">
      <c r="A105" s="104" t="s">
        <v>173</v>
      </c>
      <c r="B105" s="104" t="s">
        <v>224</v>
      </c>
      <c r="C105" s="104" t="s">
        <v>309</v>
      </c>
      <c r="D105" s="4">
        <v>-15.657334000000001</v>
      </c>
      <c r="E105" s="4">
        <v>-47.800494999999998</v>
      </c>
      <c r="F105" s="104" t="s">
        <v>142</v>
      </c>
      <c r="G105" s="104" t="s">
        <v>144</v>
      </c>
      <c r="H105" s="104" t="s">
        <v>210</v>
      </c>
    </row>
    <row r="106" spans="1:8" x14ac:dyDescent="0.3">
      <c r="A106" s="104" t="s">
        <v>173</v>
      </c>
      <c r="B106" s="104" t="s">
        <v>224</v>
      </c>
      <c r="C106" s="104" t="s">
        <v>310</v>
      </c>
      <c r="D106" s="4">
        <v>-15.741424</v>
      </c>
      <c r="E106" s="4">
        <v>-47.893093999999998</v>
      </c>
      <c r="F106" s="104" t="s">
        <v>142</v>
      </c>
      <c r="G106" s="104" t="s">
        <v>144</v>
      </c>
      <c r="H106" s="104" t="s">
        <v>210</v>
      </c>
    </row>
    <row r="107" spans="1:8" x14ac:dyDescent="0.3">
      <c r="A107" s="104" t="s">
        <v>173</v>
      </c>
      <c r="B107" s="104" t="s">
        <v>224</v>
      </c>
      <c r="C107" s="104" t="s">
        <v>311</v>
      </c>
      <c r="D107" s="4">
        <v>-15.738623</v>
      </c>
      <c r="E107" s="4">
        <v>-47.894002</v>
      </c>
      <c r="F107" s="104" t="s">
        <v>142</v>
      </c>
      <c r="G107" s="104" t="s">
        <v>144</v>
      </c>
      <c r="H107" s="104" t="s">
        <v>210</v>
      </c>
    </row>
    <row r="108" spans="1:8" x14ac:dyDescent="0.3">
      <c r="A108" s="104" t="s">
        <v>173</v>
      </c>
      <c r="B108" s="104" t="s">
        <v>224</v>
      </c>
      <c r="C108" s="104" t="s">
        <v>312</v>
      </c>
      <c r="D108" s="4">
        <v>-15.762658999999999</v>
      </c>
      <c r="E108" s="4">
        <v>-47.881641999999999</v>
      </c>
      <c r="F108" s="104" t="s">
        <v>142</v>
      </c>
      <c r="G108" s="104" t="s">
        <v>144</v>
      </c>
      <c r="H108" s="104" t="s">
        <v>210</v>
      </c>
    </row>
    <row r="109" spans="1:8" x14ac:dyDescent="0.3">
      <c r="A109" s="104" t="s">
        <v>173</v>
      </c>
      <c r="B109" s="104" t="s">
        <v>224</v>
      </c>
      <c r="C109" s="104" t="s">
        <v>313</v>
      </c>
      <c r="D109" s="4">
        <v>-15.756212</v>
      </c>
      <c r="E109" s="4">
        <v>-47.884113999999997</v>
      </c>
      <c r="F109" s="104" t="s">
        <v>142</v>
      </c>
      <c r="G109" s="104" t="s">
        <v>144</v>
      </c>
      <c r="H109" s="104" t="s">
        <v>210</v>
      </c>
    </row>
    <row r="110" spans="1:8" x14ac:dyDescent="0.3">
      <c r="A110" s="104" t="s">
        <v>173</v>
      </c>
      <c r="B110" s="104" t="s">
        <v>224</v>
      </c>
      <c r="C110" s="104" t="s">
        <v>314</v>
      </c>
      <c r="D110" s="4">
        <v>-15.757980999999999</v>
      </c>
      <c r="E110" s="4">
        <v>-47.890411999999998</v>
      </c>
      <c r="F110" s="104" t="s">
        <v>142</v>
      </c>
      <c r="G110" s="104" t="s">
        <v>144</v>
      </c>
      <c r="H110" s="104" t="s">
        <v>210</v>
      </c>
    </row>
    <row r="111" spans="1:8" x14ac:dyDescent="0.3">
      <c r="A111" s="104" t="s">
        <v>173</v>
      </c>
      <c r="B111" s="104" t="s">
        <v>224</v>
      </c>
      <c r="C111" s="104" t="s">
        <v>315</v>
      </c>
      <c r="D111" s="4">
        <v>-15.745574</v>
      </c>
      <c r="E111" s="4">
        <v>-47.895074000000001</v>
      </c>
      <c r="F111" s="104" t="s">
        <v>142</v>
      </c>
      <c r="G111" s="104" t="s">
        <v>144</v>
      </c>
      <c r="H111" s="104" t="s">
        <v>210</v>
      </c>
    </row>
    <row r="112" spans="1:8" x14ac:dyDescent="0.3">
      <c r="A112" s="104" t="s">
        <v>173</v>
      </c>
      <c r="B112" s="104" t="s">
        <v>224</v>
      </c>
      <c r="C112" s="104" t="s">
        <v>316</v>
      </c>
      <c r="D112" s="4">
        <v>-15.742431</v>
      </c>
      <c r="E112" s="4">
        <v>-47.895237999999999</v>
      </c>
      <c r="F112" s="104" t="s">
        <v>142</v>
      </c>
      <c r="G112" s="104" t="s">
        <v>144</v>
      </c>
      <c r="H112" s="104" t="s">
        <v>210</v>
      </c>
    </row>
    <row r="113" spans="1:8" x14ac:dyDescent="0.3">
      <c r="A113" s="104" t="s">
        <v>173</v>
      </c>
      <c r="B113" s="104" t="s">
        <v>224</v>
      </c>
      <c r="C113" s="104" t="s">
        <v>317</v>
      </c>
      <c r="D113" s="4">
        <v>-15.750721</v>
      </c>
      <c r="E113" s="4">
        <v>-47.881475000000002</v>
      </c>
      <c r="F113" s="104" t="s">
        <v>142</v>
      </c>
      <c r="G113" s="104" t="s">
        <v>144</v>
      </c>
      <c r="H113" s="104" t="s">
        <v>210</v>
      </c>
    </row>
    <row r="114" spans="1:8" x14ac:dyDescent="0.3">
      <c r="A114" s="104" t="s">
        <v>173</v>
      </c>
      <c r="B114" s="104" t="s">
        <v>224</v>
      </c>
      <c r="C114" s="104" t="s">
        <v>318</v>
      </c>
      <c r="D114" s="4">
        <v>-15.752952000000001</v>
      </c>
      <c r="E114" s="4">
        <v>-47.912295</v>
      </c>
      <c r="F114" s="104" t="s">
        <v>142</v>
      </c>
      <c r="G114" s="104" t="s">
        <v>144</v>
      </c>
      <c r="H114" s="104" t="s">
        <v>210</v>
      </c>
    </row>
    <row r="115" spans="1:8" x14ac:dyDescent="0.3">
      <c r="A115" s="104" t="s">
        <v>173</v>
      </c>
      <c r="B115" s="104" t="s">
        <v>224</v>
      </c>
      <c r="C115" s="104" t="s">
        <v>319</v>
      </c>
      <c r="D115" s="4">
        <v>-15.754447000000001</v>
      </c>
      <c r="E115" s="4">
        <v>-47.891530000000003</v>
      </c>
      <c r="F115" s="104" t="s">
        <v>142</v>
      </c>
      <c r="G115" s="104" t="s">
        <v>144</v>
      </c>
      <c r="H115" s="104" t="s">
        <v>210</v>
      </c>
    </row>
    <row r="116" spans="1:8" x14ac:dyDescent="0.3">
      <c r="A116" s="104" t="s">
        <v>173</v>
      </c>
      <c r="B116" s="104" t="s">
        <v>224</v>
      </c>
      <c r="C116" s="104" t="s">
        <v>320</v>
      </c>
      <c r="D116" s="4">
        <v>-15.816451000000001</v>
      </c>
      <c r="E116" s="4">
        <v>-47.903452999999999</v>
      </c>
      <c r="F116" s="104" t="s">
        <v>142</v>
      </c>
      <c r="G116" s="104" t="s">
        <v>144</v>
      </c>
      <c r="H116" s="104" t="s">
        <v>210</v>
      </c>
    </row>
    <row r="117" spans="1:8" x14ac:dyDescent="0.3">
      <c r="A117" s="104" t="s">
        <v>173</v>
      </c>
      <c r="B117" s="104" t="s">
        <v>224</v>
      </c>
      <c r="C117" s="104" t="s">
        <v>321</v>
      </c>
      <c r="D117" s="4">
        <v>-15.830434</v>
      </c>
      <c r="E117" s="4">
        <v>-47.915227000000002</v>
      </c>
      <c r="F117" s="104" t="s">
        <v>142</v>
      </c>
      <c r="G117" s="104" t="s">
        <v>144</v>
      </c>
      <c r="H117" s="104" t="s">
        <v>210</v>
      </c>
    </row>
    <row r="118" spans="1:8" x14ac:dyDescent="0.3">
      <c r="A118" s="104" t="s">
        <v>173</v>
      </c>
      <c r="B118" s="105" t="s">
        <v>224</v>
      </c>
      <c r="C118" s="105" t="s">
        <v>322</v>
      </c>
      <c r="D118" s="4">
        <v>-15.797515000000001</v>
      </c>
      <c r="E118" s="4">
        <v>-47.891886999999997</v>
      </c>
      <c r="F118" s="105" t="s">
        <v>142</v>
      </c>
      <c r="G118" s="105" t="s">
        <v>144</v>
      </c>
      <c r="H118" s="105" t="s">
        <v>210</v>
      </c>
    </row>
    <row r="119" spans="1:8" x14ac:dyDescent="0.3">
      <c r="A119" s="104" t="s">
        <v>173</v>
      </c>
      <c r="B119" s="104" t="s">
        <v>224</v>
      </c>
      <c r="C119" s="104" t="s">
        <v>323</v>
      </c>
      <c r="D119" s="4">
        <v>-15.799567</v>
      </c>
      <c r="E119" s="4">
        <v>-47.918728999999999</v>
      </c>
      <c r="F119" s="104" t="s">
        <v>142</v>
      </c>
      <c r="G119" s="104" t="s">
        <v>144</v>
      </c>
      <c r="H119" s="104" t="s">
        <v>210</v>
      </c>
    </row>
    <row r="120" spans="1:8" x14ac:dyDescent="0.3">
      <c r="A120" s="104" t="s">
        <v>173</v>
      </c>
      <c r="B120" s="104" t="s">
        <v>224</v>
      </c>
      <c r="C120" s="104" t="s">
        <v>324</v>
      </c>
      <c r="D120" s="4">
        <v>-15.806816</v>
      </c>
      <c r="E120" s="4">
        <v>-47.935735000000001</v>
      </c>
      <c r="F120" s="104" t="s">
        <v>142</v>
      </c>
      <c r="G120" s="104" t="s">
        <v>144</v>
      </c>
      <c r="H120" s="104" t="s">
        <v>210</v>
      </c>
    </row>
    <row r="121" spans="1:8" x14ac:dyDescent="0.3">
      <c r="A121" s="104" t="s">
        <v>173</v>
      </c>
      <c r="B121" s="104" t="s">
        <v>224</v>
      </c>
      <c r="C121" s="104" t="s">
        <v>325</v>
      </c>
      <c r="D121" s="4">
        <v>-15.785252</v>
      </c>
      <c r="E121" s="4">
        <v>-47.934097000000001</v>
      </c>
      <c r="F121" s="104" t="s">
        <v>142</v>
      </c>
      <c r="G121" s="104" t="s">
        <v>144</v>
      </c>
      <c r="H121" s="104" t="s">
        <v>210</v>
      </c>
    </row>
    <row r="122" spans="1:8" x14ac:dyDescent="0.3">
      <c r="A122" s="104" t="s">
        <v>173</v>
      </c>
      <c r="B122" s="105" t="s">
        <v>224</v>
      </c>
      <c r="C122" s="105" t="s">
        <v>326</v>
      </c>
      <c r="D122" s="4">
        <v>-15.797515000000001</v>
      </c>
      <c r="E122" s="4">
        <v>-47.891886999999997</v>
      </c>
      <c r="F122" s="105" t="s">
        <v>142</v>
      </c>
      <c r="G122" s="105" t="s">
        <v>144</v>
      </c>
      <c r="H122" s="105" t="s">
        <v>210</v>
      </c>
    </row>
    <row r="123" spans="1:8" x14ac:dyDescent="0.3">
      <c r="A123" s="104" t="s">
        <v>173</v>
      </c>
      <c r="B123" s="104" t="s">
        <v>224</v>
      </c>
      <c r="C123" s="104" t="s">
        <v>327</v>
      </c>
      <c r="D123" s="4">
        <v>-15.790073</v>
      </c>
      <c r="E123" s="4">
        <v>-47.838104999999999</v>
      </c>
      <c r="F123" s="104" t="s">
        <v>142</v>
      </c>
      <c r="G123" s="104" t="s">
        <v>144</v>
      </c>
      <c r="H123" s="104" t="s">
        <v>210</v>
      </c>
    </row>
    <row r="124" spans="1:8" x14ac:dyDescent="0.3">
      <c r="A124" s="104" t="s">
        <v>173</v>
      </c>
      <c r="B124" s="104" t="s">
        <v>224</v>
      </c>
      <c r="C124" s="104" t="s">
        <v>328</v>
      </c>
      <c r="D124" s="4">
        <v>-15.827175</v>
      </c>
      <c r="E124" s="4">
        <v>-47.910155000000003</v>
      </c>
      <c r="F124" s="104" t="s">
        <v>142</v>
      </c>
      <c r="G124" s="104" t="s">
        <v>144</v>
      </c>
      <c r="H124" s="104" t="s">
        <v>210</v>
      </c>
    </row>
    <row r="125" spans="1:8" x14ac:dyDescent="0.3">
      <c r="A125" s="104" t="s">
        <v>173</v>
      </c>
      <c r="B125" s="104" t="s">
        <v>224</v>
      </c>
      <c r="C125" s="104" t="s">
        <v>329</v>
      </c>
      <c r="D125" s="4">
        <v>-15.827563</v>
      </c>
      <c r="E125" s="4">
        <v>-47.911800999999997</v>
      </c>
      <c r="F125" s="104" t="s">
        <v>142</v>
      </c>
      <c r="G125" s="104" t="s">
        <v>144</v>
      </c>
      <c r="H125" s="104" t="s">
        <v>210</v>
      </c>
    </row>
    <row r="126" spans="1:8" x14ac:dyDescent="0.3">
      <c r="A126" s="104" t="s">
        <v>173</v>
      </c>
      <c r="B126" s="105" t="s">
        <v>224</v>
      </c>
      <c r="C126" s="105" t="s">
        <v>330</v>
      </c>
      <c r="D126" s="4">
        <v>-15.773121</v>
      </c>
      <c r="E126" s="4">
        <v>-47.875146000000001</v>
      </c>
      <c r="F126" s="105" t="s">
        <v>142</v>
      </c>
      <c r="G126" s="105" t="s">
        <v>144</v>
      </c>
      <c r="H126" s="105" t="s">
        <v>210</v>
      </c>
    </row>
    <row r="127" spans="1:8" x14ac:dyDescent="0.3">
      <c r="A127" s="104" t="s">
        <v>173</v>
      </c>
      <c r="B127" s="104" t="s">
        <v>224</v>
      </c>
      <c r="C127" s="104" t="s">
        <v>331</v>
      </c>
      <c r="D127" s="4">
        <v>-15.716749</v>
      </c>
      <c r="E127" s="4">
        <v>-47.885151999999998</v>
      </c>
      <c r="F127" s="104" t="s">
        <v>142</v>
      </c>
      <c r="G127" s="104" t="s">
        <v>144</v>
      </c>
      <c r="H127" s="104" t="s">
        <v>210</v>
      </c>
    </row>
    <row r="128" spans="1:8" x14ac:dyDescent="0.3">
      <c r="A128" s="104" t="s">
        <v>173</v>
      </c>
      <c r="B128" s="104" t="s">
        <v>224</v>
      </c>
      <c r="C128" s="104" t="s">
        <v>332</v>
      </c>
      <c r="D128" s="4">
        <v>-15.796271000000001</v>
      </c>
      <c r="E128" s="4">
        <v>-47.984855000000003</v>
      </c>
      <c r="F128" s="104" t="s">
        <v>142</v>
      </c>
      <c r="G128" s="104" t="s">
        <v>144</v>
      </c>
      <c r="H128" s="104" t="s">
        <v>210</v>
      </c>
    </row>
    <row r="129" spans="1:8" x14ac:dyDescent="0.3">
      <c r="A129" s="104" t="s">
        <v>173</v>
      </c>
      <c r="B129" s="104" t="s">
        <v>224</v>
      </c>
      <c r="C129" s="104" t="s">
        <v>333</v>
      </c>
      <c r="D129" s="4">
        <v>-15.796271000000001</v>
      </c>
      <c r="E129" s="4">
        <v>-47.984855000000003</v>
      </c>
      <c r="F129" s="104" t="s">
        <v>142</v>
      </c>
      <c r="G129" s="104" t="s">
        <v>144</v>
      </c>
      <c r="H129" s="104" t="s">
        <v>210</v>
      </c>
    </row>
    <row r="130" spans="1:8" x14ac:dyDescent="0.3">
      <c r="A130" s="104" t="s">
        <v>173</v>
      </c>
      <c r="B130" s="104" t="s">
        <v>224</v>
      </c>
      <c r="C130" s="104" t="s">
        <v>334</v>
      </c>
      <c r="D130" s="4">
        <v>-15.796271000000001</v>
      </c>
      <c r="E130" s="4">
        <v>-47.984855000000003</v>
      </c>
      <c r="F130" s="104" t="s">
        <v>142</v>
      </c>
      <c r="G130" s="104" t="s">
        <v>144</v>
      </c>
      <c r="H130" s="104" t="s">
        <v>210</v>
      </c>
    </row>
    <row r="131" spans="1:8" x14ac:dyDescent="0.3">
      <c r="A131" s="104" t="s">
        <v>173</v>
      </c>
      <c r="B131" s="104" t="s">
        <v>224</v>
      </c>
      <c r="C131" s="104" t="s">
        <v>334</v>
      </c>
      <c r="D131" s="4">
        <v>-15.796271000000001</v>
      </c>
      <c r="E131" s="4">
        <v>-47.984855000000003</v>
      </c>
      <c r="F131" s="104" t="s">
        <v>142</v>
      </c>
      <c r="G131" s="104" t="s">
        <v>144</v>
      </c>
      <c r="H131" s="104" t="s">
        <v>210</v>
      </c>
    </row>
    <row r="132" spans="1:8" x14ac:dyDescent="0.3">
      <c r="A132" s="104" t="s">
        <v>173</v>
      </c>
      <c r="B132" s="104" t="s">
        <v>224</v>
      </c>
      <c r="C132" s="104" t="s">
        <v>334</v>
      </c>
      <c r="D132" s="4">
        <v>-15.796271000000001</v>
      </c>
      <c r="E132" s="4">
        <v>-47.984855000000003</v>
      </c>
      <c r="F132" s="104" t="s">
        <v>142</v>
      </c>
      <c r="G132" s="104" t="s">
        <v>144</v>
      </c>
      <c r="H132" s="104" t="s">
        <v>210</v>
      </c>
    </row>
    <row r="133" spans="1:8" x14ac:dyDescent="0.3">
      <c r="A133" s="104" t="s">
        <v>173</v>
      </c>
      <c r="B133" s="104" t="s">
        <v>224</v>
      </c>
      <c r="C133" s="104" t="s">
        <v>334</v>
      </c>
      <c r="D133" s="4">
        <v>-15.796271000000001</v>
      </c>
      <c r="E133" s="4">
        <v>-47.984855000000003</v>
      </c>
      <c r="F133" s="104" t="s">
        <v>142</v>
      </c>
      <c r="G133" s="104" t="s">
        <v>144</v>
      </c>
      <c r="H133" s="104" t="s">
        <v>210</v>
      </c>
    </row>
    <row r="134" spans="1:8" x14ac:dyDescent="0.3">
      <c r="A134" s="104" t="s">
        <v>173</v>
      </c>
      <c r="B134" s="104" t="s">
        <v>224</v>
      </c>
      <c r="C134" s="104" t="s">
        <v>334</v>
      </c>
      <c r="D134" s="4">
        <v>-15.796271000000001</v>
      </c>
      <c r="E134" s="4">
        <v>-47.984855000000003</v>
      </c>
      <c r="F134" s="104" t="s">
        <v>142</v>
      </c>
      <c r="G134" s="104" t="s">
        <v>144</v>
      </c>
      <c r="H134" s="104" t="s">
        <v>210</v>
      </c>
    </row>
    <row r="135" spans="1:8" x14ac:dyDescent="0.3">
      <c r="A135" s="104" t="s">
        <v>173</v>
      </c>
      <c r="B135" s="104" t="s">
        <v>224</v>
      </c>
      <c r="C135" s="104" t="s">
        <v>334</v>
      </c>
      <c r="D135" s="4">
        <v>-15.796271000000001</v>
      </c>
      <c r="E135" s="4">
        <v>-47.984855000000003</v>
      </c>
      <c r="F135" s="104" t="s">
        <v>142</v>
      </c>
      <c r="G135" s="104" t="s">
        <v>144</v>
      </c>
      <c r="H135" s="104" t="s">
        <v>210</v>
      </c>
    </row>
    <row r="136" spans="1:8" x14ac:dyDescent="0.3">
      <c r="A136" s="104" t="s">
        <v>173</v>
      </c>
      <c r="B136" s="104" t="s">
        <v>224</v>
      </c>
      <c r="C136" s="104" t="s">
        <v>334</v>
      </c>
      <c r="D136" s="4">
        <v>-15.796271000000001</v>
      </c>
      <c r="E136" s="4">
        <v>-47.984855000000003</v>
      </c>
      <c r="F136" s="104" t="s">
        <v>142</v>
      </c>
      <c r="G136" s="104" t="s">
        <v>144</v>
      </c>
      <c r="H136" s="104" t="s">
        <v>210</v>
      </c>
    </row>
    <row r="137" spans="1:8" x14ac:dyDescent="0.3">
      <c r="A137" s="104" t="s">
        <v>173</v>
      </c>
      <c r="B137" s="104" t="s">
        <v>224</v>
      </c>
      <c r="C137" s="104" t="s">
        <v>334</v>
      </c>
      <c r="D137" s="4">
        <v>-15.796271000000001</v>
      </c>
      <c r="E137" s="4">
        <v>-47.984855000000003</v>
      </c>
      <c r="F137" s="104" t="s">
        <v>142</v>
      </c>
      <c r="G137" s="104" t="s">
        <v>144</v>
      </c>
      <c r="H137" s="104" t="s">
        <v>210</v>
      </c>
    </row>
    <row r="138" spans="1:8" x14ac:dyDescent="0.3">
      <c r="A138" s="104" t="s">
        <v>173</v>
      </c>
      <c r="B138" s="104" t="s">
        <v>224</v>
      </c>
      <c r="C138" s="104" t="s">
        <v>335</v>
      </c>
      <c r="D138" s="4">
        <v>-15.795017</v>
      </c>
      <c r="E138" s="4">
        <v>-47.926766999999998</v>
      </c>
      <c r="F138" s="104" t="s">
        <v>142</v>
      </c>
      <c r="G138" s="104" t="s">
        <v>144</v>
      </c>
      <c r="H138" s="104" t="s">
        <v>210</v>
      </c>
    </row>
    <row r="139" spans="1:8" x14ac:dyDescent="0.3">
      <c r="A139" s="104" t="s">
        <v>173</v>
      </c>
      <c r="B139" s="104" t="s">
        <v>224</v>
      </c>
      <c r="C139" s="104" t="s">
        <v>336</v>
      </c>
      <c r="D139" s="4">
        <v>-15.795017</v>
      </c>
      <c r="E139" s="4">
        <v>-47.926766999999998</v>
      </c>
      <c r="F139" s="104" t="s">
        <v>142</v>
      </c>
      <c r="G139" s="104" t="s">
        <v>144</v>
      </c>
      <c r="H139" s="104" t="s">
        <v>210</v>
      </c>
    </row>
    <row r="140" spans="1:8" x14ac:dyDescent="0.3">
      <c r="A140" s="104" t="s">
        <v>173</v>
      </c>
      <c r="B140" s="104" t="s">
        <v>224</v>
      </c>
      <c r="C140" s="104" t="s">
        <v>337</v>
      </c>
      <c r="D140" s="4">
        <v>-15.773602</v>
      </c>
      <c r="E140" s="4">
        <v>-47.876958999999999</v>
      </c>
      <c r="F140" s="104" t="s">
        <v>142</v>
      </c>
      <c r="G140" s="104" t="s">
        <v>144</v>
      </c>
      <c r="H140" s="104" t="s">
        <v>210</v>
      </c>
    </row>
    <row r="141" spans="1:8" x14ac:dyDescent="0.3">
      <c r="A141" s="104" t="s">
        <v>173</v>
      </c>
      <c r="B141" s="104" t="s">
        <v>224</v>
      </c>
      <c r="C141" s="104" t="s">
        <v>338</v>
      </c>
      <c r="D141" s="4">
        <v>-15.77262</v>
      </c>
      <c r="E141" s="4">
        <v>-47.884113999999997</v>
      </c>
      <c r="F141" s="104" t="s">
        <v>142</v>
      </c>
      <c r="G141" s="104" t="s">
        <v>144</v>
      </c>
      <c r="H141" s="104" t="s">
        <v>210</v>
      </c>
    </row>
    <row r="142" spans="1:8" x14ac:dyDescent="0.3">
      <c r="A142" s="104" t="s">
        <v>173</v>
      </c>
      <c r="B142" s="104" t="s">
        <v>224</v>
      </c>
      <c r="C142" s="104" t="s">
        <v>339</v>
      </c>
      <c r="D142" s="4">
        <v>-15.882913</v>
      </c>
      <c r="E142" s="4">
        <v>-47.967751999999997</v>
      </c>
      <c r="F142" s="104" t="s">
        <v>142</v>
      </c>
      <c r="G142" s="104" t="s">
        <v>144</v>
      </c>
      <c r="H142" s="104" t="s">
        <v>210</v>
      </c>
    </row>
    <row r="143" spans="1:8" x14ac:dyDescent="0.3">
      <c r="A143" s="104" t="s">
        <v>173</v>
      </c>
      <c r="B143" s="105" t="s">
        <v>340</v>
      </c>
      <c r="C143" s="105" t="s">
        <v>341</v>
      </c>
      <c r="D143" s="4">
        <v>-15.85181</v>
      </c>
      <c r="E143" s="4">
        <v>-48.041849999999997</v>
      </c>
      <c r="F143" s="105" t="s">
        <v>142</v>
      </c>
      <c r="G143" s="105" t="s">
        <v>144</v>
      </c>
      <c r="H143" s="105" t="s">
        <v>210</v>
      </c>
    </row>
    <row r="144" spans="1:8" x14ac:dyDescent="0.3">
      <c r="A144" s="104" t="s">
        <v>173</v>
      </c>
      <c r="B144" s="105" t="s">
        <v>340</v>
      </c>
      <c r="C144" s="105" t="s">
        <v>342</v>
      </c>
      <c r="D144" s="4">
        <v>-15.980017</v>
      </c>
      <c r="E144" s="4">
        <v>-48.036481000000002</v>
      </c>
      <c r="F144" s="105" t="s">
        <v>142</v>
      </c>
      <c r="G144" s="105" t="s">
        <v>144</v>
      </c>
      <c r="H144" s="105" t="s">
        <v>210</v>
      </c>
    </row>
    <row r="145" spans="1:8" x14ac:dyDescent="0.3">
      <c r="A145" s="104" t="s">
        <v>173</v>
      </c>
      <c r="B145" s="105" t="s">
        <v>340</v>
      </c>
      <c r="C145" s="105" t="s">
        <v>343</v>
      </c>
      <c r="D145" s="4">
        <v>-15.837351999999999</v>
      </c>
      <c r="E145" s="4">
        <v>-48.032701000000003</v>
      </c>
      <c r="F145" s="105" t="s">
        <v>142</v>
      </c>
      <c r="G145" s="105" t="s">
        <v>144</v>
      </c>
      <c r="H145" s="105" t="s">
        <v>210</v>
      </c>
    </row>
    <row r="146" spans="1:8" x14ac:dyDescent="0.3">
      <c r="A146" s="104" t="s">
        <v>344</v>
      </c>
      <c r="B146" s="105" t="s">
        <v>345</v>
      </c>
      <c r="C146" s="105" t="s">
        <v>346</v>
      </c>
      <c r="D146" s="4">
        <v>-20.197426</v>
      </c>
      <c r="E146" s="4">
        <v>-40.262996999999999</v>
      </c>
      <c r="F146" s="105" t="s">
        <v>142</v>
      </c>
      <c r="G146" s="105" t="s">
        <v>144</v>
      </c>
      <c r="H146" s="105" t="s">
        <v>210</v>
      </c>
    </row>
    <row r="147" spans="1:8" x14ac:dyDescent="0.3">
      <c r="A147" s="104" t="s">
        <v>344</v>
      </c>
      <c r="B147" s="105" t="s">
        <v>345</v>
      </c>
      <c r="C147" s="105" t="s">
        <v>347</v>
      </c>
      <c r="D147" s="4">
        <v>-20.040036000000001</v>
      </c>
      <c r="E147" s="4">
        <v>-40.392789</v>
      </c>
      <c r="F147" s="105" t="s">
        <v>142</v>
      </c>
      <c r="G147" s="105" t="s">
        <v>144</v>
      </c>
      <c r="H147" s="105" t="s">
        <v>210</v>
      </c>
    </row>
    <row r="148" spans="1:8" x14ac:dyDescent="0.3">
      <c r="A148" s="104" t="s">
        <v>344</v>
      </c>
      <c r="B148" s="105" t="s">
        <v>348</v>
      </c>
      <c r="C148" s="105" t="s">
        <v>349</v>
      </c>
      <c r="D148" s="4">
        <v>-20.357036000000001</v>
      </c>
      <c r="E148" s="4">
        <v>-40.33502</v>
      </c>
      <c r="F148" s="105" t="s">
        <v>142</v>
      </c>
      <c r="G148" s="105" t="s">
        <v>144</v>
      </c>
      <c r="H148" s="105" t="s">
        <v>210</v>
      </c>
    </row>
    <row r="149" spans="1:8" x14ac:dyDescent="0.3">
      <c r="A149" s="104" t="s">
        <v>344</v>
      </c>
      <c r="B149" s="104" t="s">
        <v>350</v>
      </c>
      <c r="C149" s="104" t="s">
        <v>351</v>
      </c>
      <c r="D149" s="4">
        <v>-20.286999999999999</v>
      </c>
      <c r="E149" s="4">
        <v>-40.291181999999999</v>
      </c>
      <c r="F149" s="104" t="s">
        <v>142</v>
      </c>
      <c r="G149" s="104" t="s">
        <v>144</v>
      </c>
      <c r="H149" s="104" t="s">
        <v>210</v>
      </c>
    </row>
    <row r="150" spans="1:8" x14ac:dyDescent="0.3">
      <c r="A150" s="104" t="s">
        <v>344</v>
      </c>
      <c r="B150" s="104" t="s">
        <v>350</v>
      </c>
      <c r="C150" s="104" t="s">
        <v>352</v>
      </c>
      <c r="D150" s="4">
        <v>-20.246770999999999</v>
      </c>
      <c r="E150" s="4">
        <v>-40.269089000000001</v>
      </c>
      <c r="F150" s="104" t="s">
        <v>142</v>
      </c>
      <c r="G150" s="104" t="s">
        <v>144</v>
      </c>
      <c r="H150" s="104" t="s">
        <v>210</v>
      </c>
    </row>
    <row r="151" spans="1:8" x14ac:dyDescent="0.3">
      <c r="A151" s="104" t="s">
        <v>344</v>
      </c>
      <c r="B151" s="104" t="s">
        <v>350</v>
      </c>
      <c r="C151" s="104" t="s">
        <v>353</v>
      </c>
      <c r="D151" s="4">
        <v>-20.260428000000001</v>
      </c>
      <c r="E151" s="4">
        <v>-40.267798999999997</v>
      </c>
      <c r="F151" s="104" t="s">
        <v>142</v>
      </c>
      <c r="G151" s="104" t="s">
        <v>144</v>
      </c>
      <c r="H151" s="104" t="s">
        <v>210</v>
      </c>
    </row>
    <row r="152" spans="1:8" x14ac:dyDescent="0.3">
      <c r="A152" s="104" t="s">
        <v>344</v>
      </c>
      <c r="B152" s="104" t="s">
        <v>350</v>
      </c>
      <c r="C152" s="104" t="s">
        <v>353</v>
      </c>
      <c r="D152" s="4">
        <v>-20.260428000000001</v>
      </c>
      <c r="E152" s="4">
        <v>-40.267798999999997</v>
      </c>
      <c r="F152" s="104" t="s">
        <v>142</v>
      </c>
      <c r="G152" s="104" t="s">
        <v>144</v>
      </c>
      <c r="H152" s="104" t="s">
        <v>210</v>
      </c>
    </row>
    <row r="153" spans="1:8" x14ac:dyDescent="0.3">
      <c r="A153" s="104" t="s">
        <v>344</v>
      </c>
      <c r="B153" s="104" t="s">
        <v>350</v>
      </c>
      <c r="C153" s="104" t="s">
        <v>354</v>
      </c>
      <c r="D153" s="4">
        <v>-20.318390000000001</v>
      </c>
      <c r="E153" s="4">
        <v>-40.336925999999998</v>
      </c>
      <c r="F153" s="104" t="s">
        <v>142</v>
      </c>
      <c r="G153" s="104" t="s">
        <v>144</v>
      </c>
      <c r="H153" s="104" t="s">
        <v>210</v>
      </c>
    </row>
    <row r="154" spans="1:8" x14ac:dyDescent="0.3">
      <c r="A154" s="104" t="s">
        <v>344</v>
      </c>
      <c r="B154" s="104" t="s">
        <v>350</v>
      </c>
      <c r="C154" s="104" t="s">
        <v>355</v>
      </c>
      <c r="D154" s="4">
        <v>-20.280473000000001</v>
      </c>
      <c r="E154" s="4">
        <v>-40.299590999999999</v>
      </c>
      <c r="F154" s="104" t="s">
        <v>142</v>
      </c>
      <c r="G154" s="104" t="s">
        <v>144</v>
      </c>
      <c r="H154" s="104" t="s">
        <v>210</v>
      </c>
    </row>
    <row r="155" spans="1:8" x14ac:dyDescent="0.3">
      <c r="A155" s="104" t="s">
        <v>344</v>
      </c>
      <c r="B155" s="104" t="s">
        <v>350</v>
      </c>
      <c r="C155" s="104" t="s">
        <v>356</v>
      </c>
      <c r="D155" s="4">
        <v>-20.280014000000001</v>
      </c>
      <c r="E155" s="4">
        <v>-40.300339999999998</v>
      </c>
      <c r="F155" s="104" t="s">
        <v>142</v>
      </c>
      <c r="G155" s="104" t="s">
        <v>144</v>
      </c>
      <c r="H155" s="104" t="s">
        <v>210</v>
      </c>
    </row>
    <row r="156" spans="1:8" x14ac:dyDescent="0.3">
      <c r="A156" s="104" t="s">
        <v>344</v>
      </c>
      <c r="B156" s="104" t="s">
        <v>350</v>
      </c>
      <c r="C156" s="104" t="s">
        <v>357</v>
      </c>
      <c r="D156" s="4">
        <v>-20.279647000000001</v>
      </c>
      <c r="E156" s="4">
        <v>-40.300607999999997</v>
      </c>
      <c r="F156" s="104" t="s">
        <v>142</v>
      </c>
      <c r="G156" s="104" t="s">
        <v>144</v>
      </c>
      <c r="H156" s="104" t="s">
        <v>210</v>
      </c>
    </row>
    <row r="157" spans="1:8" x14ac:dyDescent="0.3">
      <c r="A157" s="104" t="s">
        <v>344</v>
      </c>
      <c r="B157" s="104" t="s">
        <v>350</v>
      </c>
      <c r="C157" s="104" t="s">
        <v>358</v>
      </c>
      <c r="D157" s="4">
        <v>-20.278475</v>
      </c>
      <c r="E157" s="4">
        <v>-40.336714000000001</v>
      </c>
      <c r="F157" s="104" t="s">
        <v>142</v>
      </c>
      <c r="G157" s="104" t="s">
        <v>144</v>
      </c>
      <c r="H157" s="104" t="s">
        <v>210</v>
      </c>
    </row>
    <row r="158" spans="1:8" x14ac:dyDescent="0.3">
      <c r="A158" s="104" t="s">
        <v>344</v>
      </c>
      <c r="B158" s="104" t="s">
        <v>350</v>
      </c>
      <c r="C158" s="104" t="s">
        <v>359</v>
      </c>
      <c r="D158" s="4">
        <v>-20.295171</v>
      </c>
      <c r="E158" s="4">
        <v>-40.291471000000001</v>
      </c>
      <c r="F158" s="104" t="s">
        <v>142</v>
      </c>
      <c r="G158" s="104" t="s">
        <v>144</v>
      </c>
      <c r="H158" s="104" t="s">
        <v>210</v>
      </c>
    </row>
    <row r="159" spans="1:8" x14ac:dyDescent="0.3">
      <c r="A159" s="104" t="s">
        <v>344</v>
      </c>
      <c r="B159" s="104" t="s">
        <v>350</v>
      </c>
      <c r="C159" s="104" t="s">
        <v>360</v>
      </c>
      <c r="D159" s="4">
        <v>-20.295010999999999</v>
      </c>
      <c r="E159" s="4">
        <v>-40.291235999999998</v>
      </c>
      <c r="F159" s="104" t="s">
        <v>142</v>
      </c>
      <c r="G159" s="104" t="s">
        <v>144</v>
      </c>
      <c r="H159" s="104" t="s">
        <v>210</v>
      </c>
    </row>
    <row r="160" spans="1:8" x14ac:dyDescent="0.3">
      <c r="A160" s="104" t="s">
        <v>344</v>
      </c>
      <c r="B160" s="104" t="s">
        <v>350</v>
      </c>
      <c r="C160" s="104" t="s">
        <v>361</v>
      </c>
      <c r="D160" s="4">
        <v>-20.294751000000002</v>
      </c>
      <c r="E160" s="4">
        <v>-40.291212999999999</v>
      </c>
      <c r="F160" s="104" t="s">
        <v>142</v>
      </c>
      <c r="G160" s="104" t="s">
        <v>144</v>
      </c>
      <c r="H160" s="104" t="s">
        <v>210</v>
      </c>
    </row>
    <row r="161" spans="1:8" x14ac:dyDescent="0.3">
      <c r="A161" s="104" t="s">
        <v>344</v>
      </c>
      <c r="B161" s="104" t="s">
        <v>350</v>
      </c>
      <c r="C161" s="104" t="s">
        <v>362</v>
      </c>
      <c r="D161" s="4">
        <v>-20.312149000000002</v>
      </c>
      <c r="E161" s="4">
        <v>-40.281219</v>
      </c>
      <c r="F161" s="104" t="s">
        <v>142</v>
      </c>
      <c r="G161" s="104" t="s">
        <v>144</v>
      </c>
      <c r="H161" s="104" t="s">
        <v>210</v>
      </c>
    </row>
    <row r="162" spans="1:8" x14ac:dyDescent="0.3">
      <c r="A162" s="104" t="s">
        <v>344</v>
      </c>
      <c r="B162" s="104" t="s">
        <v>350</v>
      </c>
      <c r="C162" s="104" t="s">
        <v>362</v>
      </c>
      <c r="D162" s="4">
        <v>-20.312149000000002</v>
      </c>
      <c r="E162" s="4">
        <v>-40.281219</v>
      </c>
      <c r="F162" s="104" t="s">
        <v>142</v>
      </c>
      <c r="G162" s="104" t="s">
        <v>144</v>
      </c>
      <c r="H162" s="104" t="s">
        <v>210</v>
      </c>
    </row>
    <row r="163" spans="1:8" x14ac:dyDescent="0.3">
      <c r="A163" s="104" t="s">
        <v>344</v>
      </c>
      <c r="B163" s="105" t="s">
        <v>363</v>
      </c>
      <c r="C163" s="105" t="s">
        <v>364</v>
      </c>
      <c r="D163" s="4">
        <v>-20.255777999999999</v>
      </c>
      <c r="E163" s="4">
        <v>-40.289358999999997</v>
      </c>
      <c r="F163" s="105" t="s">
        <v>142</v>
      </c>
      <c r="G163" s="105" t="s">
        <v>144</v>
      </c>
      <c r="H163" s="105" t="s">
        <v>210</v>
      </c>
    </row>
    <row r="164" spans="1:8" x14ac:dyDescent="0.3">
      <c r="A164" s="104" t="s">
        <v>344</v>
      </c>
      <c r="B164" s="105" t="s">
        <v>365</v>
      </c>
      <c r="C164" s="105" t="s">
        <v>366</v>
      </c>
      <c r="D164" s="4">
        <v>-20.290619</v>
      </c>
      <c r="E164" s="4">
        <v>-40.303446999999998</v>
      </c>
      <c r="F164" s="105" t="s">
        <v>142</v>
      </c>
      <c r="G164" s="105" t="s">
        <v>144</v>
      </c>
      <c r="H164" s="105" t="s">
        <v>210</v>
      </c>
    </row>
    <row r="165" spans="1:8" x14ac:dyDescent="0.3">
      <c r="A165" s="104" t="s">
        <v>367</v>
      </c>
      <c r="B165" s="104" t="s">
        <v>368</v>
      </c>
      <c r="C165" s="104" t="s">
        <v>369</v>
      </c>
      <c r="D165" s="4">
        <v>-22.291644999999999</v>
      </c>
      <c r="E165" s="4">
        <v>-46.610407000000002</v>
      </c>
      <c r="F165" s="104" t="s">
        <v>142</v>
      </c>
      <c r="G165" s="104" t="s">
        <v>144</v>
      </c>
      <c r="H165" s="104" t="s">
        <v>210</v>
      </c>
    </row>
    <row r="166" spans="1:8" x14ac:dyDescent="0.3">
      <c r="A166" s="104" t="s">
        <v>367</v>
      </c>
      <c r="B166" s="104" t="s">
        <v>368</v>
      </c>
      <c r="C166" s="104" t="s">
        <v>370</v>
      </c>
      <c r="D166" s="4">
        <v>-22.278535999999999</v>
      </c>
      <c r="E166" s="4">
        <v>-46.604399000000001</v>
      </c>
      <c r="F166" s="104" t="s">
        <v>142</v>
      </c>
      <c r="G166" s="104" t="s">
        <v>144</v>
      </c>
      <c r="H166" s="104" t="s">
        <v>210</v>
      </c>
    </row>
    <row r="167" spans="1:8" x14ac:dyDescent="0.3">
      <c r="A167" s="104" t="s">
        <v>367</v>
      </c>
      <c r="B167" s="104" t="s">
        <v>368</v>
      </c>
      <c r="C167" s="104" t="s">
        <v>371</v>
      </c>
      <c r="D167" s="4">
        <v>-22.288516999999999</v>
      </c>
      <c r="E167" s="4">
        <v>-46.611592000000002</v>
      </c>
      <c r="F167" s="104" t="s">
        <v>142</v>
      </c>
      <c r="G167" s="104" t="s">
        <v>144</v>
      </c>
      <c r="H167" s="104" t="s">
        <v>210</v>
      </c>
    </row>
    <row r="168" spans="1:8" x14ac:dyDescent="0.3">
      <c r="A168" s="104" t="s">
        <v>367</v>
      </c>
      <c r="B168" s="104" t="s">
        <v>368</v>
      </c>
      <c r="C168" s="104" t="s">
        <v>372</v>
      </c>
      <c r="D168" s="4">
        <v>-22.283227</v>
      </c>
      <c r="E168" s="4">
        <v>-46.608925999999997</v>
      </c>
      <c r="F168" s="104" t="s">
        <v>142</v>
      </c>
      <c r="G168" s="104" t="s">
        <v>144</v>
      </c>
      <c r="H168" s="104" t="s">
        <v>210</v>
      </c>
    </row>
    <row r="169" spans="1:8" x14ac:dyDescent="0.3">
      <c r="A169" s="104" t="s">
        <v>367</v>
      </c>
      <c r="B169" s="104" t="s">
        <v>368</v>
      </c>
      <c r="C169" s="104" t="s">
        <v>372</v>
      </c>
      <c r="D169" s="4">
        <v>-22.283227</v>
      </c>
      <c r="E169" s="4">
        <v>-46.608925999999997</v>
      </c>
      <c r="F169" s="104" t="s">
        <v>142</v>
      </c>
      <c r="G169" s="104" t="s">
        <v>144</v>
      </c>
      <c r="H169" s="104" t="s">
        <v>210</v>
      </c>
    </row>
    <row r="170" spans="1:8" x14ac:dyDescent="0.3">
      <c r="A170" s="104" t="s">
        <v>367</v>
      </c>
      <c r="B170" s="105" t="s">
        <v>373</v>
      </c>
      <c r="C170" s="105" t="s">
        <v>374</v>
      </c>
      <c r="D170" s="4">
        <v>-19.860063</v>
      </c>
      <c r="E170" s="4">
        <v>-43.962628000000002</v>
      </c>
      <c r="F170" s="105" t="s">
        <v>142</v>
      </c>
      <c r="G170" s="105" t="s">
        <v>144</v>
      </c>
      <c r="H170" s="105" t="s">
        <v>210</v>
      </c>
    </row>
    <row r="171" spans="1:8" x14ac:dyDescent="0.3">
      <c r="A171" s="104" t="s">
        <v>367</v>
      </c>
      <c r="B171" s="105" t="s">
        <v>373</v>
      </c>
      <c r="C171" s="105" t="s">
        <v>375</v>
      </c>
      <c r="D171" s="4">
        <v>-19.940632999999998</v>
      </c>
      <c r="E171" s="4">
        <v>-43.925719000000001</v>
      </c>
      <c r="F171" s="105" t="s">
        <v>142</v>
      </c>
      <c r="G171" s="105" t="s">
        <v>144</v>
      </c>
      <c r="H171" s="105" t="s">
        <v>210</v>
      </c>
    </row>
    <row r="172" spans="1:8" x14ac:dyDescent="0.3">
      <c r="A172" s="104" t="s">
        <v>367</v>
      </c>
      <c r="B172" s="105" t="s">
        <v>373</v>
      </c>
      <c r="C172" s="105" t="s">
        <v>376</v>
      </c>
      <c r="D172" s="4">
        <v>-19.868217000000001</v>
      </c>
      <c r="E172" s="4">
        <v>-43.985218000000003</v>
      </c>
      <c r="F172" s="105" t="s">
        <v>142</v>
      </c>
      <c r="G172" s="105" t="s">
        <v>144</v>
      </c>
      <c r="H172" s="105" t="s">
        <v>210</v>
      </c>
    </row>
    <row r="173" spans="1:8" x14ac:dyDescent="0.3">
      <c r="A173" s="104" t="s">
        <v>367</v>
      </c>
      <c r="B173" s="105" t="s">
        <v>373</v>
      </c>
      <c r="C173" s="105" t="s">
        <v>377</v>
      </c>
      <c r="D173" s="4">
        <v>-19.833483000000001</v>
      </c>
      <c r="E173" s="4">
        <v>-43.956422000000003</v>
      </c>
      <c r="F173" s="105" t="s">
        <v>142</v>
      </c>
      <c r="G173" s="105" t="s">
        <v>144</v>
      </c>
      <c r="H173" s="105" t="s">
        <v>210</v>
      </c>
    </row>
    <row r="174" spans="1:8" x14ac:dyDescent="0.3">
      <c r="A174" s="104" t="s">
        <v>367</v>
      </c>
      <c r="B174" s="105" t="s">
        <v>373</v>
      </c>
      <c r="C174" s="105" t="s">
        <v>378</v>
      </c>
      <c r="D174" s="4">
        <v>-19.879194999999999</v>
      </c>
      <c r="E174" s="4">
        <v>-44.004812000000001</v>
      </c>
      <c r="F174" s="105" t="s">
        <v>142</v>
      </c>
      <c r="G174" s="105" t="s">
        <v>144</v>
      </c>
      <c r="H174" s="105" t="s">
        <v>210</v>
      </c>
    </row>
    <row r="175" spans="1:8" x14ac:dyDescent="0.3">
      <c r="A175" s="104" t="s">
        <v>367</v>
      </c>
      <c r="B175" s="105" t="s">
        <v>373</v>
      </c>
      <c r="C175" s="105" t="s">
        <v>379</v>
      </c>
      <c r="D175" s="4">
        <v>-19.960024000000001</v>
      </c>
      <c r="E175" s="4">
        <v>-43.944786000000001</v>
      </c>
      <c r="F175" s="105" t="s">
        <v>142</v>
      </c>
      <c r="G175" s="105" t="s">
        <v>144</v>
      </c>
      <c r="H175" s="105" t="s">
        <v>210</v>
      </c>
    </row>
    <row r="176" spans="1:8" x14ac:dyDescent="0.3">
      <c r="A176" s="104" t="s">
        <v>367</v>
      </c>
      <c r="B176" s="105" t="s">
        <v>373</v>
      </c>
      <c r="C176" s="105" t="s">
        <v>380</v>
      </c>
      <c r="D176" s="4">
        <v>-19.976098</v>
      </c>
      <c r="E176" s="4">
        <v>-43.968910000000001</v>
      </c>
      <c r="F176" s="105" t="s">
        <v>142</v>
      </c>
      <c r="G176" s="105" t="s">
        <v>144</v>
      </c>
      <c r="H176" s="105" t="s">
        <v>210</v>
      </c>
    </row>
    <row r="177" spans="1:8" x14ac:dyDescent="0.3">
      <c r="A177" s="104" t="s">
        <v>367</v>
      </c>
      <c r="B177" s="105" t="s">
        <v>373</v>
      </c>
      <c r="C177" s="105" t="s">
        <v>381</v>
      </c>
      <c r="D177" s="4">
        <v>-19.929497999999999</v>
      </c>
      <c r="E177" s="4">
        <v>-43.937674999999999</v>
      </c>
      <c r="F177" s="105" t="s">
        <v>142</v>
      </c>
      <c r="G177" s="105" t="s">
        <v>144</v>
      </c>
      <c r="H177" s="105" t="s">
        <v>210</v>
      </c>
    </row>
    <row r="178" spans="1:8" x14ac:dyDescent="0.3">
      <c r="A178" s="104" t="s">
        <v>367</v>
      </c>
      <c r="B178" s="105" t="s">
        <v>373</v>
      </c>
      <c r="C178" s="105" t="s">
        <v>382</v>
      </c>
      <c r="D178" s="4">
        <v>-19.874701000000002</v>
      </c>
      <c r="E178" s="4">
        <v>-43.977919</v>
      </c>
      <c r="F178" s="105" t="s">
        <v>142</v>
      </c>
      <c r="G178" s="105" t="s">
        <v>144</v>
      </c>
      <c r="H178" s="105" t="s">
        <v>210</v>
      </c>
    </row>
    <row r="179" spans="1:8" x14ac:dyDescent="0.3">
      <c r="A179" s="104" t="s">
        <v>367</v>
      </c>
      <c r="B179" s="105" t="s">
        <v>373</v>
      </c>
      <c r="C179" s="105" t="s">
        <v>383</v>
      </c>
      <c r="D179" s="4">
        <v>-19.883103999999999</v>
      </c>
      <c r="E179" s="4">
        <v>-43.927017999999997</v>
      </c>
      <c r="F179" s="105" t="s">
        <v>142</v>
      </c>
      <c r="G179" s="105" t="s">
        <v>144</v>
      </c>
      <c r="H179" s="105" t="s">
        <v>210</v>
      </c>
    </row>
    <row r="180" spans="1:8" x14ac:dyDescent="0.3">
      <c r="A180" s="104" t="s">
        <v>367</v>
      </c>
      <c r="B180" s="105" t="s">
        <v>373</v>
      </c>
      <c r="C180" s="105" t="s">
        <v>384</v>
      </c>
      <c r="D180" s="4">
        <v>-19.974262</v>
      </c>
      <c r="E180" s="4">
        <v>-43.944572999999998</v>
      </c>
      <c r="F180" s="105" t="s">
        <v>142</v>
      </c>
      <c r="G180" s="105" t="s">
        <v>144</v>
      </c>
      <c r="H180" s="105" t="s">
        <v>210</v>
      </c>
    </row>
    <row r="181" spans="1:8" x14ac:dyDescent="0.3">
      <c r="A181" s="104" t="s">
        <v>367</v>
      </c>
      <c r="B181" s="105" t="s">
        <v>373</v>
      </c>
      <c r="C181" s="105" t="s">
        <v>385</v>
      </c>
      <c r="D181" s="4">
        <v>-19.919052000000001</v>
      </c>
      <c r="E181" s="4">
        <v>-43.938668</v>
      </c>
      <c r="F181" s="105" t="s">
        <v>142</v>
      </c>
      <c r="G181" s="105" t="s">
        <v>144</v>
      </c>
      <c r="H181" s="105" t="s">
        <v>210</v>
      </c>
    </row>
    <row r="182" spans="1:8" x14ac:dyDescent="0.3">
      <c r="A182" s="104" t="s">
        <v>367</v>
      </c>
      <c r="B182" s="105" t="s">
        <v>373</v>
      </c>
      <c r="C182" s="105" t="s">
        <v>386</v>
      </c>
      <c r="D182" s="4">
        <v>-19.933049</v>
      </c>
      <c r="E182" s="4">
        <v>-43.956916</v>
      </c>
      <c r="F182" s="105" t="s">
        <v>142</v>
      </c>
      <c r="G182" s="105" t="s">
        <v>144</v>
      </c>
      <c r="H182" s="105" t="s">
        <v>210</v>
      </c>
    </row>
    <row r="183" spans="1:8" x14ac:dyDescent="0.3">
      <c r="A183" s="104" t="s">
        <v>367</v>
      </c>
      <c r="B183" s="105" t="s">
        <v>387</v>
      </c>
      <c r="C183" s="105" t="s">
        <v>388</v>
      </c>
      <c r="D183" s="4">
        <v>-21.234210999999998</v>
      </c>
      <c r="E183" s="4">
        <v>-44.994908000000002</v>
      </c>
      <c r="F183" s="105" t="s">
        <v>142</v>
      </c>
      <c r="G183" s="105" t="s">
        <v>144</v>
      </c>
      <c r="H183" s="105" t="s">
        <v>210</v>
      </c>
    </row>
    <row r="184" spans="1:8" x14ac:dyDescent="0.3">
      <c r="A184" s="104" t="s">
        <v>367</v>
      </c>
      <c r="B184" s="105" t="s">
        <v>387</v>
      </c>
      <c r="C184" s="105" t="s">
        <v>389</v>
      </c>
      <c r="D184" s="4">
        <v>-21.233332999999998</v>
      </c>
      <c r="E184" s="4">
        <v>-45.004421999999998</v>
      </c>
      <c r="F184" s="105" t="s">
        <v>142</v>
      </c>
      <c r="G184" s="105" t="s">
        <v>144</v>
      </c>
      <c r="H184" s="105" t="s">
        <v>210</v>
      </c>
    </row>
    <row r="185" spans="1:8" x14ac:dyDescent="0.3">
      <c r="A185" s="104" t="s">
        <v>367</v>
      </c>
      <c r="B185" s="105" t="s">
        <v>387</v>
      </c>
      <c r="C185" s="105" t="s">
        <v>390</v>
      </c>
      <c r="D185" s="4">
        <v>-21.257655</v>
      </c>
      <c r="E185" s="4">
        <v>-45.004581000000002</v>
      </c>
      <c r="F185" s="105" t="s">
        <v>142</v>
      </c>
      <c r="G185" s="105" t="s">
        <v>144</v>
      </c>
      <c r="H185" s="105" t="s">
        <v>210</v>
      </c>
    </row>
    <row r="186" spans="1:8" x14ac:dyDescent="0.3">
      <c r="A186" s="104" t="s">
        <v>367</v>
      </c>
      <c r="B186" s="105" t="s">
        <v>387</v>
      </c>
      <c r="C186" s="105" t="s">
        <v>391</v>
      </c>
      <c r="D186" s="4">
        <v>-21.245936</v>
      </c>
      <c r="E186" s="4">
        <v>-44.990861000000002</v>
      </c>
      <c r="F186" s="105" t="s">
        <v>142</v>
      </c>
      <c r="G186" s="105" t="s">
        <v>144</v>
      </c>
      <c r="H186" s="105" t="s">
        <v>210</v>
      </c>
    </row>
    <row r="187" spans="1:8" x14ac:dyDescent="0.3">
      <c r="A187" s="104" t="s">
        <v>367</v>
      </c>
      <c r="B187" s="105" t="s">
        <v>387</v>
      </c>
      <c r="C187" s="105" t="s">
        <v>391</v>
      </c>
      <c r="D187" s="4">
        <v>-21.245936</v>
      </c>
      <c r="E187" s="4">
        <v>-44.990861000000002</v>
      </c>
      <c r="F187" s="105" t="s">
        <v>142</v>
      </c>
      <c r="G187" s="105" t="s">
        <v>144</v>
      </c>
      <c r="H187" s="105" t="s">
        <v>210</v>
      </c>
    </row>
    <row r="188" spans="1:8" x14ac:dyDescent="0.3">
      <c r="A188" s="104" t="s">
        <v>367</v>
      </c>
      <c r="B188" s="105" t="s">
        <v>387</v>
      </c>
      <c r="C188" s="105" t="s">
        <v>392</v>
      </c>
      <c r="D188" s="4">
        <v>-21.227336999999999</v>
      </c>
      <c r="E188" s="4">
        <v>-45.004758000000002</v>
      </c>
      <c r="F188" s="105" t="s">
        <v>142</v>
      </c>
      <c r="G188" s="105" t="s">
        <v>144</v>
      </c>
      <c r="H188" s="105" t="s">
        <v>210</v>
      </c>
    </row>
    <row r="189" spans="1:8" x14ac:dyDescent="0.3">
      <c r="A189" s="104" t="s">
        <v>367</v>
      </c>
      <c r="B189" s="105" t="s">
        <v>387</v>
      </c>
      <c r="C189" s="105" t="s">
        <v>393</v>
      </c>
      <c r="D189" s="4">
        <v>-21.238337999999999</v>
      </c>
      <c r="E189" s="4">
        <v>-44.996420000000001</v>
      </c>
      <c r="F189" s="105" t="s">
        <v>142</v>
      </c>
      <c r="G189" s="105" t="s">
        <v>144</v>
      </c>
      <c r="H189" s="105" t="s">
        <v>210</v>
      </c>
    </row>
    <row r="190" spans="1:8" x14ac:dyDescent="0.3">
      <c r="A190" s="104" t="s">
        <v>367</v>
      </c>
      <c r="B190" s="105" t="s">
        <v>387</v>
      </c>
      <c r="C190" s="105" t="s">
        <v>394</v>
      </c>
      <c r="D190" s="4">
        <v>-21.256128</v>
      </c>
      <c r="E190" s="4">
        <v>-44.997962999999999</v>
      </c>
      <c r="F190" s="105" t="s">
        <v>142</v>
      </c>
      <c r="G190" s="105" t="s">
        <v>144</v>
      </c>
      <c r="H190" s="105" t="s">
        <v>210</v>
      </c>
    </row>
    <row r="191" spans="1:8" x14ac:dyDescent="0.3">
      <c r="A191" s="104" t="s">
        <v>367</v>
      </c>
      <c r="B191" s="105" t="s">
        <v>387</v>
      </c>
      <c r="C191" s="105" t="s">
        <v>395</v>
      </c>
      <c r="D191" s="4">
        <v>-21.239851000000002</v>
      </c>
      <c r="E191" s="4">
        <v>-44.998353999999999</v>
      </c>
      <c r="F191" s="105" t="s">
        <v>142</v>
      </c>
      <c r="G191" s="105" t="s">
        <v>144</v>
      </c>
      <c r="H191" s="105" t="s">
        <v>210</v>
      </c>
    </row>
    <row r="192" spans="1:8" x14ac:dyDescent="0.3">
      <c r="A192" s="104" t="s">
        <v>367</v>
      </c>
      <c r="B192" s="105" t="s">
        <v>387</v>
      </c>
      <c r="C192" s="105" t="s">
        <v>396</v>
      </c>
      <c r="D192" s="4">
        <v>-21.245456999999998</v>
      </c>
      <c r="E192" s="4">
        <v>-44.994945999999999</v>
      </c>
      <c r="F192" s="105" t="s">
        <v>142</v>
      </c>
      <c r="G192" s="105" t="s">
        <v>144</v>
      </c>
      <c r="H192" s="105" t="s">
        <v>210</v>
      </c>
    </row>
    <row r="193" spans="1:8" x14ac:dyDescent="0.3">
      <c r="A193" s="104" t="s">
        <v>367</v>
      </c>
      <c r="B193" s="105" t="s">
        <v>387</v>
      </c>
      <c r="C193" s="105" t="s">
        <v>397</v>
      </c>
      <c r="D193" s="4">
        <v>-21.262149999999998</v>
      </c>
      <c r="E193" s="4">
        <v>-44.989663</v>
      </c>
      <c r="F193" s="105" t="s">
        <v>142</v>
      </c>
      <c r="G193" s="105" t="s">
        <v>144</v>
      </c>
      <c r="H193" s="105" t="s">
        <v>210</v>
      </c>
    </row>
    <row r="194" spans="1:8" x14ac:dyDescent="0.3">
      <c r="A194" s="104" t="s">
        <v>367</v>
      </c>
      <c r="B194" s="105" t="s">
        <v>387</v>
      </c>
      <c r="C194" s="105" t="s">
        <v>398</v>
      </c>
      <c r="D194" s="4">
        <v>-21.239191999999999</v>
      </c>
      <c r="E194" s="4">
        <v>-44.999760999999999</v>
      </c>
      <c r="F194" s="105" t="s">
        <v>142</v>
      </c>
      <c r="G194" s="105" t="s">
        <v>144</v>
      </c>
      <c r="H194" s="105" t="s">
        <v>210</v>
      </c>
    </row>
    <row r="195" spans="1:8" x14ac:dyDescent="0.3">
      <c r="A195" s="104" t="s">
        <v>367</v>
      </c>
      <c r="B195" s="105" t="s">
        <v>387</v>
      </c>
      <c r="C195" s="105" t="s">
        <v>399</v>
      </c>
      <c r="D195" s="4">
        <v>-21.247823</v>
      </c>
      <c r="E195" s="4">
        <v>-44.989288999999999</v>
      </c>
      <c r="F195" s="105" t="s">
        <v>142</v>
      </c>
      <c r="G195" s="105" t="s">
        <v>144</v>
      </c>
      <c r="H195" s="105" t="s">
        <v>210</v>
      </c>
    </row>
    <row r="196" spans="1:8" x14ac:dyDescent="0.3">
      <c r="A196" s="104" t="s">
        <v>367</v>
      </c>
      <c r="B196" s="105" t="s">
        <v>387</v>
      </c>
      <c r="C196" s="105" t="s">
        <v>400</v>
      </c>
      <c r="D196" s="4">
        <v>-21.247823</v>
      </c>
      <c r="E196" s="4">
        <v>-44.989288999999999</v>
      </c>
      <c r="F196" s="105" t="s">
        <v>142</v>
      </c>
      <c r="G196" s="105" t="s">
        <v>144</v>
      </c>
      <c r="H196" s="105" t="s">
        <v>210</v>
      </c>
    </row>
    <row r="197" spans="1:8" x14ac:dyDescent="0.3">
      <c r="A197" s="104" t="s">
        <v>367</v>
      </c>
      <c r="B197" s="105" t="s">
        <v>387</v>
      </c>
      <c r="C197" s="105" t="s">
        <v>401</v>
      </c>
      <c r="D197" s="4">
        <v>-21.247525</v>
      </c>
      <c r="E197" s="4">
        <v>-44.995851999999999</v>
      </c>
      <c r="F197" s="105" t="s">
        <v>142</v>
      </c>
      <c r="G197" s="105" t="s">
        <v>144</v>
      </c>
      <c r="H197" s="105" t="s">
        <v>210</v>
      </c>
    </row>
    <row r="198" spans="1:8" x14ac:dyDescent="0.3">
      <c r="A198" s="104" t="s">
        <v>367</v>
      </c>
      <c r="B198" s="105" t="s">
        <v>387</v>
      </c>
      <c r="C198" s="105" t="s">
        <v>402</v>
      </c>
      <c r="D198" s="4">
        <v>-21.246279000000001</v>
      </c>
      <c r="E198" s="4">
        <v>-44.992122999999999</v>
      </c>
      <c r="F198" s="105" t="s">
        <v>142</v>
      </c>
      <c r="G198" s="105" t="s">
        <v>144</v>
      </c>
      <c r="H198" s="105" t="s">
        <v>210</v>
      </c>
    </row>
    <row r="199" spans="1:8" x14ac:dyDescent="0.3">
      <c r="A199" s="104" t="s">
        <v>367</v>
      </c>
      <c r="B199" s="105" t="s">
        <v>387</v>
      </c>
      <c r="C199" s="105" t="s">
        <v>403</v>
      </c>
      <c r="D199" s="4">
        <v>-21.254740999999999</v>
      </c>
      <c r="E199" s="4">
        <v>-44.999088999999998</v>
      </c>
      <c r="F199" s="105" t="s">
        <v>142</v>
      </c>
      <c r="G199" s="105" t="s">
        <v>144</v>
      </c>
      <c r="H199" s="105" t="s">
        <v>210</v>
      </c>
    </row>
    <row r="200" spans="1:8" x14ac:dyDescent="0.3">
      <c r="A200" s="104" t="s">
        <v>367</v>
      </c>
      <c r="B200" s="105" t="s">
        <v>387</v>
      </c>
      <c r="C200" s="105" t="s">
        <v>404</v>
      </c>
      <c r="D200" s="4">
        <v>-21.245681999999999</v>
      </c>
      <c r="E200" s="4">
        <v>-44.995842000000003</v>
      </c>
      <c r="F200" s="105" t="s">
        <v>142</v>
      </c>
      <c r="G200" s="105" t="s">
        <v>144</v>
      </c>
      <c r="H200" s="105" t="s">
        <v>210</v>
      </c>
    </row>
    <row r="201" spans="1:8" x14ac:dyDescent="0.3">
      <c r="A201" s="104" t="s">
        <v>367</v>
      </c>
      <c r="B201" s="105" t="s">
        <v>387</v>
      </c>
      <c r="C201" s="105" t="s">
        <v>405</v>
      </c>
      <c r="D201" s="4">
        <v>-21.245296</v>
      </c>
      <c r="E201" s="4">
        <v>-44.995877</v>
      </c>
      <c r="F201" s="105" t="s">
        <v>142</v>
      </c>
      <c r="G201" s="105" t="s">
        <v>144</v>
      </c>
      <c r="H201" s="105" t="s">
        <v>210</v>
      </c>
    </row>
    <row r="202" spans="1:8" x14ac:dyDescent="0.3">
      <c r="A202" s="104" t="s">
        <v>367</v>
      </c>
      <c r="B202" s="105" t="s">
        <v>387</v>
      </c>
      <c r="C202" s="105" t="s">
        <v>406</v>
      </c>
      <c r="D202" s="4">
        <v>-21.265049000000001</v>
      </c>
      <c r="E202" s="4">
        <v>-44.991056</v>
      </c>
      <c r="F202" s="105" t="s">
        <v>142</v>
      </c>
      <c r="G202" s="105" t="s">
        <v>144</v>
      </c>
      <c r="H202" s="105" t="s">
        <v>210</v>
      </c>
    </row>
    <row r="203" spans="1:8" x14ac:dyDescent="0.3">
      <c r="A203" s="104" t="s">
        <v>367</v>
      </c>
      <c r="B203" s="105" t="s">
        <v>387</v>
      </c>
      <c r="C203" s="105" t="s">
        <v>407</v>
      </c>
      <c r="D203" s="4">
        <v>-21.265940000000001</v>
      </c>
      <c r="E203" s="4">
        <v>-44.982298999999998</v>
      </c>
      <c r="F203" s="105" t="s">
        <v>142</v>
      </c>
      <c r="G203" s="105" t="s">
        <v>144</v>
      </c>
      <c r="H203" s="105" t="s">
        <v>210</v>
      </c>
    </row>
    <row r="204" spans="1:8" x14ac:dyDescent="0.3">
      <c r="A204" s="104" t="s">
        <v>367</v>
      </c>
      <c r="B204" s="105" t="s">
        <v>387</v>
      </c>
      <c r="C204" s="105" t="s">
        <v>408</v>
      </c>
      <c r="D204" s="4">
        <v>-21.238353</v>
      </c>
      <c r="E204" s="4">
        <v>-44.991700000000002</v>
      </c>
      <c r="F204" s="105" t="s">
        <v>142</v>
      </c>
      <c r="G204" s="105" t="s">
        <v>144</v>
      </c>
      <c r="H204" s="105" t="s">
        <v>210</v>
      </c>
    </row>
    <row r="205" spans="1:8" x14ac:dyDescent="0.3">
      <c r="A205" s="104" t="s">
        <v>367</v>
      </c>
      <c r="B205" s="105" t="s">
        <v>387</v>
      </c>
      <c r="C205" s="105" t="s">
        <v>409</v>
      </c>
      <c r="D205" s="4">
        <v>-21.246223000000001</v>
      </c>
      <c r="E205" s="4">
        <v>-44.999636000000002</v>
      </c>
      <c r="F205" s="105" t="s">
        <v>142</v>
      </c>
      <c r="G205" s="105" t="s">
        <v>144</v>
      </c>
      <c r="H205" s="105" t="s">
        <v>210</v>
      </c>
    </row>
    <row r="206" spans="1:8" x14ac:dyDescent="0.3">
      <c r="A206" s="104" t="s">
        <v>367</v>
      </c>
      <c r="B206" s="105" t="s">
        <v>387</v>
      </c>
      <c r="C206" s="105" t="s">
        <v>410</v>
      </c>
      <c r="D206" s="4">
        <v>-21.243226</v>
      </c>
      <c r="E206" s="4">
        <v>-44.997532999999997</v>
      </c>
      <c r="F206" s="105" t="s">
        <v>142</v>
      </c>
      <c r="G206" s="105" t="s">
        <v>144</v>
      </c>
      <c r="H206" s="105" t="s">
        <v>210</v>
      </c>
    </row>
    <row r="207" spans="1:8" x14ac:dyDescent="0.3">
      <c r="A207" s="104" t="s">
        <v>367</v>
      </c>
      <c r="B207" s="105" t="s">
        <v>387</v>
      </c>
      <c r="C207" s="105" t="s">
        <v>411</v>
      </c>
      <c r="D207" s="4">
        <v>-21.245842</v>
      </c>
      <c r="E207" s="4">
        <v>-44.992628000000003</v>
      </c>
      <c r="F207" s="105" t="s">
        <v>142</v>
      </c>
      <c r="G207" s="105" t="s">
        <v>144</v>
      </c>
      <c r="H207" s="105" t="s">
        <v>210</v>
      </c>
    </row>
    <row r="208" spans="1:8" x14ac:dyDescent="0.3">
      <c r="A208" s="104" t="s">
        <v>367</v>
      </c>
      <c r="B208" s="105" t="s">
        <v>387</v>
      </c>
      <c r="C208" s="105" t="s">
        <v>412</v>
      </c>
      <c r="D208" s="4">
        <v>-21.255945000000001</v>
      </c>
      <c r="E208" s="4">
        <v>-44.983701000000003</v>
      </c>
      <c r="F208" s="105" t="s">
        <v>142</v>
      </c>
      <c r="G208" s="105" t="s">
        <v>144</v>
      </c>
      <c r="H208" s="105" t="s">
        <v>210</v>
      </c>
    </row>
    <row r="209" spans="1:8" x14ac:dyDescent="0.3">
      <c r="A209" s="104" t="s">
        <v>367</v>
      </c>
      <c r="B209" s="105" t="s">
        <v>387</v>
      </c>
      <c r="C209" s="105" t="s">
        <v>413</v>
      </c>
      <c r="D209" s="4">
        <v>-21.244579999999999</v>
      </c>
      <c r="E209" s="4">
        <v>-45.023958999999998</v>
      </c>
      <c r="F209" s="105" t="s">
        <v>142</v>
      </c>
      <c r="G209" s="105" t="s">
        <v>144</v>
      </c>
      <c r="H209" s="105" t="s">
        <v>210</v>
      </c>
    </row>
    <row r="210" spans="1:8" x14ac:dyDescent="0.3">
      <c r="A210" s="104" t="s">
        <v>367</v>
      </c>
      <c r="B210" s="105" t="s">
        <v>387</v>
      </c>
      <c r="C210" s="105" t="s">
        <v>414</v>
      </c>
      <c r="D210" s="4">
        <v>-21.238406000000001</v>
      </c>
      <c r="E210" s="4">
        <v>-44.996394000000002</v>
      </c>
      <c r="F210" s="105" t="s">
        <v>142</v>
      </c>
      <c r="G210" s="105" t="s">
        <v>144</v>
      </c>
      <c r="H210" s="105" t="s">
        <v>210</v>
      </c>
    </row>
    <row r="211" spans="1:8" x14ac:dyDescent="0.3">
      <c r="A211" s="104" t="s">
        <v>367</v>
      </c>
      <c r="B211" s="105" t="s">
        <v>387</v>
      </c>
      <c r="C211" s="105" t="s">
        <v>415</v>
      </c>
      <c r="D211" s="4">
        <v>-21.240752000000001</v>
      </c>
      <c r="E211" s="4">
        <v>-44.995882999999999</v>
      </c>
      <c r="F211" s="105" t="s">
        <v>142</v>
      </c>
      <c r="G211" s="105" t="s">
        <v>144</v>
      </c>
      <c r="H211" s="105" t="s">
        <v>210</v>
      </c>
    </row>
    <row r="212" spans="1:8" x14ac:dyDescent="0.3">
      <c r="A212" s="104" t="s">
        <v>367</v>
      </c>
      <c r="B212" s="105" t="s">
        <v>387</v>
      </c>
      <c r="C212" s="105" t="s">
        <v>416</v>
      </c>
      <c r="D212" s="4">
        <v>-21.240324999999999</v>
      </c>
      <c r="E212" s="4">
        <v>-44.993878000000002</v>
      </c>
      <c r="F212" s="105" t="s">
        <v>142</v>
      </c>
      <c r="G212" s="105" t="s">
        <v>144</v>
      </c>
      <c r="H212" s="105" t="s">
        <v>210</v>
      </c>
    </row>
    <row r="213" spans="1:8" x14ac:dyDescent="0.3">
      <c r="A213" s="104" t="s">
        <v>367</v>
      </c>
      <c r="B213" s="105" t="s">
        <v>387</v>
      </c>
      <c r="C213" s="105" t="s">
        <v>417</v>
      </c>
      <c r="D213" s="4">
        <v>-21.249275999999998</v>
      </c>
      <c r="E213" s="4">
        <v>-44.993231000000002</v>
      </c>
      <c r="F213" s="105" t="s">
        <v>142</v>
      </c>
      <c r="G213" s="105" t="s">
        <v>144</v>
      </c>
      <c r="H213" s="105" t="s">
        <v>210</v>
      </c>
    </row>
    <row r="214" spans="1:8" x14ac:dyDescent="0.3">
      <c r="A214" s="104" t="s">
        <v>367</v>
      </c>
      <c r="B214" s="105" t="s">
        <v>418</v>
      </c>
      <c r="C214" s="105" t="s">
        <v>419</v>
      </c>
      <c r="D214" s="4">
        <v>-19.859016</v>
      </c>
      <c r="E214" s="4">
        <v>-44.610210000000002</v>
      </c>
      <c r="F214" s="105" t="s">
        <v>142</v>
      </c>
      <c r="G214" s="105" t="s">
        <v>144</v>
      </c>
      <c r="H214" s="105" t="s">
        <v>210</v>
      </c>
    </row>
    <row r="215" spans="1:8" x14ac:dyDescent="0.3">
      <c r="A215" s="104" t="s">
        <v>367</v>
      </c>
      <c r="B215" s="105" t="s">
        <v>418</v>
      </c>
      <c r="C215" s="105" t="s">
        <v>420</v>
      </c>
      <c r="D215" s="4">
        <v>-19.887878000000001</v>
      </c>
      <c r="E215" s="4">
        <v>-44.600807000000003</v>
      </c>
      <c r="F215" s="105" t="s">
        <v>142</v>
      </c>
      <c r="G215" s="105" t="s">
        <v>144</v>
      </c>
      <c r="H215" s="105" t="s">
        <v>210</v>
      </c>
    </row>
    <row r="216" spans="1:8" x14ac:dyDescent="0.3">
      <c r="A216" s="104" t="s">
        <v>367</v>
      </c>
      <c r="B216" s="105" t="s">
        <v>418</v>
      </c>
      <c r="C216" s="105" t="s">
        <v>421</v>
      </c>
      <c r="D216" s="4">
        <v>-19.857610999999999</v>
      </c>
      <c r="E216" s="4">
        <v>-44.606647000000002</v>
      </c>
      <c r="F216" s="105" t="s">
        <v>142</v>
      </c>
      <c r="G216" s="105" t="s">
        <v>144</v>
      </c>
      <c r="H216" s="105" t="s">
        <v>210</v>
      </c>
    </row>
    <row r="217" spans="1:8" x14ac:dyDescent="0.3">
      <c r="A217" s="104" t="s">
        <v>367</v>
      </c>
      <c r="B217" s="105" t="s">
        <v>418</v>
      </c>
      <c r="C217" s="105" t="s">
        <v>422</v>
      </c>
      <c r="D217" s="4">
        <v>-19.859016</v>
      </c>
      <c r="E217" s="4">
        <v>-44.610210000000002</v>
      </c>
      <c r="F217" s="105" t="s">
        <v>142</v>
      </c>
      <c r="G217" s="105" t="s">
        <v>144</v>
      </c>
      <c r="H217" s="105" t="s">
        <v>210</v>
      </c>
    </row>
    <row r="218" spans="1:8" x14ac:dyDescent="0.3">
      <c r="A218" s="104" t="s">
        <v>367</v>
      </c>
      <c r="B218" s="105" t="s">
        <v>418</v>
      </c>
      <c r="C218" s="105" t="s">
        <v>423</v>
      </c>
      <c r="D218" s="4">
        <v>-19.858988</v>
      </c>
      <c r="E218" s="4">
        <v>-44.610574</v>
      </c>
      <c r="F218" s="105" t="s">
        <v>142</v>
      </c>
      <c r="G218" s="105" t="s">
        <v>144</v>
      </c>
      <c r="H218" s="105" t="s">
        <v>210</v>
      </c>
    </row>
    <row r="219" spans="1:8" x14ac:dyDescent="0.3">
      <c r="A219" s="104" t="s">
        <v>367</v>
      </c>
      <c r="B219" s="105" t="s">
        <v>418</v>
      </c>
      <c r="C219" s="105" t="s">
        <v>424</v>
      </c>
      <c r="D219" s="4">
        <v>-19.875910999999999</v>
      </c>
      <c r="E219" s="4">
        <v>-44.576673</v>
      </c>
      <c r="F219" s="105" t="s">
        <v>142</v>
      </c>
      <c r="G219" s="105" t="s">
        <v>144</v>
      </c>
      <c r="H219" s="105" t="s">
        <v>210</v>
      </c>
    </row>
    <row r="220" spans="1:8" x14ac:dyDescent="0.3">
      <c r="A220" s="104" t="s">
        <v>367</v>
      </c>
      <c r="B220" s="105" t="s">
        <v>418</v>
      </c>
      <c r="C220" s="105" t="s">
        <v>425</v>
      </c>
      <c r="D220" s="4">
        <v>-19.862219</v>
      </c>
      <c r="E220" s="4">
        <v>-44.610964000000003</v>
      </c>
      <c r="F220" s="105" t="s">
        <v>142</v>
      </c>
      <c r="G220" s="105" t="s">
        <v>144</v>
      </c>
      <c r="H220" s="105" t="s">
        <v>210</v>
      </c>
    </row>
    <row r="221" spans="1:8" x14ac:dyDescent="0.3">
      <c r="A221" s="104" t="s">
        <v>367</v>
      </c>
      <c r="B221" s="105" t="s">
        <v>418</v>
      </c>
      <c r="C221" s="105" t="s">
        <v>426</v>
      </c>
      <c r="D221" s="4">
        <v>-19.865746000000001</v>
      </c>
      <c r="E221" s="4">
        <v>-44.611984</v>
      </c>
      <c r="F221" s="105" t="s">
        <v>142</v>
      </c>
      <c r="G221" s="105" t="s">
        <v>144</v>
      </c>
      <c r="H221" s="105" t="s">
        <v>210</v>
      </c>
    </row>
    <row r="222" spans="1:8" x14ac:dyDescent="0.3">
      <c r="A222" s="104" t="s">
        <v>367</v>
      </c>
      <c r="B222" s="105" t="s">
        <v>418</v>
      </c>
      <c r="C222" s="105" t="s">
        <v>427</v>
      </c>
      <c r="D222" s="4">
        <v>-19.874628999999999</v>
      </c>
      <c r="E222" s="4">
        <v>-44.567320000000002</v>
      </c>
      <c r="F222" s="105" t="s">
        <v>142</v>
      </c>
      <c r="G222" s="105" t="s">
        <v>144</v>
      </c>
      <c r="H222" s="105" t="s">
        <v>210</v>
      </c>
    </row>
    <row r="223" spans="1:8" x14ac:dyDescent="0.3">
      <c r="A223" s="104" t="s">
        <v>367</v>
      </c>
      <c r="B223" s="105" t="s">
        <v>418</v>
      </c>
      <c r="C223" s="105" t="s">
        <v>428</v>
      </c>
      <c r="D223" s="4">
        <v>-19.830546999999999</v>
      </c>
      <c r="E223" s="4">
        <v>-44.602172000000003</v>
      </c>
      <c r="F223" s="105" t="s">
        <v>142</v>
      </c>
      <c r="G223" s="105" t="s">
        <v>144</v>
      </c>
      <c r="H223" s="105" t="s">
        <v>210</v>
      </c>
    </row>
    <row r="224" spans="1:8" x14ac:dyDescent="0.3">
      <c r="A224" s="104" t="s">
        <v>367</v>
      </c>
      <c r="B224" s="105" t="s">
        <v>418</v>
      </c>
      <c r="C224" s="105" t="s">
        <v>429</v>
      </c>
      <c r="D224" s="4">
        <v>-19.878395000000001</v>
      </c>
      <c r="E224" s="4">
        <v>-44.604787000000002</v>
      </c>
      <c r="F224" s="105" t="s">
        <v>142</v>
      </c>
      <c r="G224" s="105" t="s">
        <v>144</v>
      </c>
      <c r="H224" s="105" t="s">
        <v>210</v>
      </c>
    </row>
    <row r="225" spans="1:8" x14ac:dyDescent="0.3">
      <c r="A225" s="104" t="s">
        <v>367</v>
      </c>
      <c r="B225" s="105" t="s">
        <v>418</v>
      </c>
      <c r="C225" s="105" t="s">
        <v>430</v>
      </c>
      <c r="D225" s="4">
        <v>-19.858532</v>
      </c>
      <c r="E225" s="4">
        <v>-44.617260000000002</v>
      </c>
      <c r="F225" s="105" t="s">
        <v>142</v>
      </c>
      <c r="G225" s="105" t="s">
        <v>144</v>
      </c>
      <c r="H225" s="105" t="s">
        <v>210</v>
      </c>
    </row>
    <row r="226" spans="1:8" x14ac:dyDescent="0.3">
      <c r="A226" s="104" t="s">
        <v>367</v>
      </c>
      <c r="B226" s="105" t="s">
        <v>418</v>
      </c>
      <c r="C226" s="105" t="s">
        <v>431</v>
      </c>
      <c r="D226" s="4">
        <v>-19.862100000000002</v>
      </c>
      <c r="E226" s="4">
        <v>-44.586410000000001</v>
      </c>
      <c r="F226" s="105" t="s">
        <v>142</v>
      </c>
      <c r="G226" s="105" t="s">
        <v>144</v>
      </c>
      <c r="H226" s="105" t="s">
        <v>210</v>
      </c>
    </row>
    <row r="227" spans="1:8" x14ac:dyDescent="0.3">
      <c r="A227" s="104" t="s">
        <v>367</v>
      </c>
      <c r="B227" s="105" t="s">
        <v>418</v>
      </c>
      <c r="C227" s="105" t="s">
        <v>432</v>
      </c>
      <c r="D227" s="4">
        <v>-19.857071000000001</v>
      </c>
      <c r="E227" s="4">
        <v>-44.575516</v>
      </c>
      <c r="F227" s="105" t="s">
        <v>142</v>
      </c>
      <c r="G227" s="105" t="s">
        <v>144</v>
      </c>
      <c r="H227" s="105" t="s">
        <v>210</v>
      </c>
    </row>
    <row r="228" spans="1:8" x14ac:dyDescent="0.3">
      <c r="A228" s="104" t="s">
        <v>367</v>
      </c>
      <c r="B228" s="105" t="s">
        <v>418</v>
      </c>
      <c r="C228" s="105" t="s">
        <v>433</v>
      </c>
      <c r="D228" s="4">
        <v>-19.859016</v>
      </c>
      <c r="E228" s="4">
        <v>-44.610210000000002</v>
      </c>
      <c r="F228" s="105" t="s">
        <v>142</v>
      </c>
      <c r="G228" s="105" t="s">
        <v>144</v>
      </c>
      <c r="H228" s="105" t="s">
        <v>210</v>
      </c>
    </row>
    <row r="229" spans="1:8" x14ac:dyDescent="0.3">
      <c r="A229" s="104" t="s">
        <v>367</v>
      </c>
      <c r="B229" s="105" t="s">
        <v>418</v>
      </c>
      <c r="C229" s="105" t="s">
        <v>434</v>
      </c>
      <c r="D229" s="4">
        <v>-19.855260999999999</v>
      </c>
      <c r="E229" s="4">
        <v>-44.610925999999999</v>
      </c>
      <c r="F229" s="105" t="s">
        <v>142</v>
      </c>
      <c r="G229" s="105" t="s">
        <v>144</v>
      </c>
      <c r="H229" s="105" t="s">
        <v>210</v>
      </c>
    </row>
    <row r="230" spans="1:8" x14ac:dyDescent="0.3">
      <c r="A230" s="104" t="s">
        <v>367</v>
      </c>
      <c r="B230" s="105" t="s">
        <v>418</v>
      </c>
      <c r="C230" s="105" t="s">
        <v>435</v>
      </c>
      <c r="D230" s="4">
        <v>-19.864688999999998</v>
      </c>
      <c r="E230" s="4">
        <v>-44.608462000000003</v>
      </c>
      <c r="F230" s="105" t="s">
        <v>142</v>
      </c>
      <c r="G230" s="105" t="s">
        <v>144</v>
      </c>
      <c r="H230" s="105" t="s">
        <v>210</v>
      </c>
    </row>
    <row r="231" spans="1:8" x14ac:dyDescent="0.3">
      <c r="A231" s="104" t="s">
        <v>367</v>
      </c>
      <c r="B231" s="105" t="s">
        <v>418</v>
      </c>
      <c r="C231" s="105" t="s">
        <v>436</v>
      </c>
      <c r="D231" s="4">
        <v>-19.859016</v>
      </c>
      <c r="E231" s="4">
        <v>-44.610210000000002</v>
      </c>
      <c r="F231" s="105" t="s">
        <v>142</v>
      </c>
      <c r="G231" s="105" t="s">
        <v>144</v>
      </c>
      <c r="H231" s="105" t="s">
        <v>210</v>
      </c>
    </row>
    <row r="232" spans="1:8" x14ac:dyDescent="0.3">
      <c r="A232" s="104" t="s">
        <v>367</v>
      </c>
      <c r="B232" s="105" t="s">
        <v>418</v>
      </c>
      <c r="C232" s="105" t="s">
        <v>437</v>
      </c>
      <c r="D232" s="4">
        <v>-19.830596</v>
      </c>
      <c r="E232" s="4">
        <v>-44.599646</v>
      </c>
      <c r="F232" s="105" t="s">
        <v>142</v>
      </c>
      <c r="G232" s="105" t="s">
        <v>144</v>
      </c>
      <c r="H232" s="105" t="s">
        <v>210</v>
      </c>
    </row>
    <row r="233" spans="1:8" x14ac:dyDescent="0.3">
      <c r="A233" s="104" t="s">
        <v>367</v>
      </c>
      <c r="B233" s="105" t="s">
        <v>418</v>
      </c>
      <c r="C233" s="105" t="s">
        <v>438</v>
      </c>
      <c r="D233" s="4">
        <v>-19.874665</v>
      </c>
      <c r="E233" s="4">
        <v>-44.594095000000003</v>
      </c>
      <c r="F233" s="105" t="s">
        <v>142</v>
      </c>
      <c r="G233" s="105" t="s">
        <v>144</v>
      </c>
      <c r="H233" s="105" t="s">
        <v>210</v>
      </c>
    </row>
    <row r="234" spans="1:8" x14ac:dyDescent="0.3">
      <c r="A234" s="104" t="s">
        <v>367</v>
      </c>
      <c r="B234" s="105" t="s">
        <v>418</v>
      </c>
      <c r="C234" s="105" t="s">
        <v>439</v>
      </c>
      <c r="D234" s="4">
        <v>-19.879546000000001</v>
      </c>
      <c r="E234" s="4">
        <v>-44.597687999999998</v>
      </c>
      <c r="F234" s="105" t="s">
        <v>142</v>
      </c>
      <c r="G234" s="105" t="s">
        <v>144</v>
      </c>
      <c r="H234" s="105" t="s">
        <v>210</v>
      </c>
    </row>
    <row r="235" spans="1:8" x14ac:dyDescent="0.3">
      <c r="A235" s="104" t="s">
        <v>367</v>
      </c>
      <c r="B235" s="105" t="s">
        <v>418</v>
      </c>
      <c r="C235" s="105" t="s">
        <v>440</v>
      </c>
      <c r="D235" s="4">
        <v>-19.864626000000001</v>
      </c>
      <c r="E235" s="4">
        <v>-44.593806000000001</v>
      </c>
      <c r="F235" s="105" t="s">
        <v>142</v>
      </c>
      <c r="G235" s="105" t="s">
        <v>144</v>
      </c>
      <c r="H235" s="105" t="s">
        <v>210</v>
      </c>
    </row>
    <row r="236" spans="1:8" x14ac:dyDescent="0.3">
      <c r="A236" s="104" t="s">
        <v>367</v>
      </c>
      <c r="B236" s="105" t="s">
        <v>418</v>
      </c>
      <c r="C236" s="105" t="s">
        <v>441</v>
      </c>
      <c r="D236" s="4">
        <v>-19.848503000000001</v>
      </c>
      <c r="E236" s="4">
        <v>-44.604084999999998</v>
      </c>
      <c r="F236" s="105" t="s">
        <v>142</v>
      </c>
      <c r="G236" s="105" t="s">
        <v>144</v>
      </c>
      <c r="H236" s="105" t="s">
        <v>210</v>
      </c>
    </row>
    <row r="237" spans="1:8" x14ac:dyDescent="0.3">
      <c r="A237" s="104" t="s">
        <v>367</v>
      </c>
      <c r="B237" s="105" t="s">
        <v>418</v>
      </c>
      <c r="C237" s="105" t="s">
        <v>442</v>
      </c>
      <c r="D237" s="4">
        <v>-19.860759999999999</v>
      </c>
      <c r="E237" s="4">
        <v>-44.608004000000001</v>
      </c>
      <c r="F237" s="105" t="s">
        <v>142</v>
      </c>
      <c r="G237" s="105" t="s">
        <v>144</v>
      </c>
      <c r="H237" s="105" t="s">
        <v>210</v>
      </c>
    </row>
    <row r="238" spans="1:8" x14ac:dyDescent="0.3">
      <c r="A238" s="104" t="s">
        <v>367</v>
      </c>
      <c r="B238" s="105" t="s">
        <v>418</v>
      </c>
      <c r="C238" s="105" t="s">
        <v>443</v>
      </c>
      <c r="D238" s="4">
        <v>-19.831201</v>
      </c>
      <c r="E238" s="4">
        <v>-44.620359999999998</v>
      </c>
      <c r="F238" s="105" t="s">
        <v>142</v>
      </c>
      <c r="G238" s="105" t="s">
        <v>144</v>
      </c>
      <c r="H238" s="105" t="s">
        <v>210</v>
      </c>
    </row>
    <row r="239" spans="1:8" x14ac:dyDescent="0.3">
      <c r="A239" s="104" t="s">
        <v>367</v>
      </c>
      <c r="B239" s="105" t="s">
        <v>418</v>
      </c>
      <c r="C239" s="105" t="s">
        <v>444</v>
      </c>
      <c r="D239" s="4">
        <v>-19.872223999999999</v>
      </c>
      <c r="E239" s="4">
        <v>-44.595689999999998</v>
      </c>
      <c r="F239" s="105" t="s">
        <v>142</v>
      </c>
      <c r="G239" s="105" t="s">
        <v>144</v>
      </c>
      <c r="H239" s="105" t="s">
        <v>210</v>
      </c>
    </row>
    <row r="240" spans="1:8" x14ac:dyDescent="0.3">
      <c r="A240" s="104" t="s">
        <v>367</v>
      </c>
      <c r="B240" s="105" t="s">
        <v>418</v>
      </c>
      <c r="C240" s="105" t="s">
        <v>445</v>
      </c>
      <c r="D240" s="4">
        <v>-19.868372000000001</v>
      </c>
      <c r="E240" s="4">
        <v>-44.587114999999997</v>
      </c>
      <c r="F240" s="105" t="s">
        <v>142</v>
      </c>
      <c r="G240" s="105" t="s">
        <v>144</v>
      </c>
      <c r="H240" s="105" t="s">
        <v>210</v>
      </c>
    </row>
    <row r="241" spans="1:8" x14ac:dyDescent="0.3">
      <c r="A241" s="104" t="s">
        <v>367</v>
      </c>
      <c r="B241" s="105" t="s">
        <v>418</v>
      </c>
      <c r="C241" s="105" t="s">
        <v>446</v>
      </c>
      <c r="D241" s="4">
        <v>-19.831952000000001</v>
      </c>
      <c r="E241" s="4">
        <v>-44.620767999999998</v>
      </c>
      <c r="F241" s="105" t="s">
        <v>142</v>
      </c>
      <c r="G241" s="105" t="s">
        <v>144</v>
      </c>
      <c r="H241" s="105" t="s">
        <v>210</v>
      </c>
    </row>
    <row r="242" spans="1:8" x14ac:dyDescent="0.3">
      <c r="A242" s="104" t="s">
        <v>367</v>
      </c>
      <c r="B242" s="105" t="s">
        <v>418</v>
      </c>
      <c r="C242" s="105" t="s">
        <v>447</v>
      </c>
      <c r="D242" s="4">
        <v>-19.859016</v>
      </c>
      <c r="E242" s="4">
        <v>-44.610210000000002</v>
      </c>
      <c r="F242" s="105" t="s">
        <v>142</v>
      </c>
      <c r="G242" s="105" t="s">
        <v>144</v>
      </c>
      <c r="H242" s="105" t="s">
        <v>210</v>
      </c>
    </row>
    <row r="243" spans="1:8" x14ac:dyDescent="0.3">
      <c r="A243" s="104" t="s">
        <v>367</v>
      </c>
      <c r="B243" s="105" t="s">
        <v>418</v>
      </c>
      <c r="C243" s="105" t="s">
        <v>448</v>
      </c>
      <c r="D243" s="4">
        <v>-19.840394</v>
      </c>
      <c r="E243" s="4">
        <v>-44.617637999999999</v>
      </c>
      <c r="F243" s="105" t="s">
        <v>142</v>
      </c>
      <c r="G243" s="105" t="s">
        <v>144</v>
      </c>
      <c r="H243" s="105" t="s">
        <v>210</v>
      </c>
    </row>
    <row r="244" spans="1:8" x14ac:dyDescent="0.3">
      <c r="A244" s="104" t="s">
        <v>449</v>
      </c>
      <c r="B244" s="105" t="s">
        <v>450</v>
      </c>
      <c r="C244" s="105" t="s">
        <v>451</v>
      </c>
      <c r="D244" s="4">
        <v>-8.2908439999999999</v>
      </c>
      <c r="E244" s="4">
        <v>-35.025750000000002</v>
      </c>
      <c r="F244" s="105" t="s">
        <v>142</v>
      </c>
      <c r="G244" s="105" t="s">
        <v>144</v>
      </c>
      <c r="H244" s="105" t="s">
        <v>210</v>
      </c>
    </row>
    <row r="245" spans="1:8" x14ac:dyDescent="0.3">
      <c r="A245" s="104" t="s">
        <v>449</v>
      </c>
      <c r="B245" s="105" t="s">
        <v>452</v>
      </c>
      <c r="C245" s="105" t="s">
        <v>453</v>
      </c>
      <c r="D245" s="4">
        <v>-8.0199689999999997</v>
      </c>
      <c r="E245" s="4">
        <v>-34.971504000000003</v>
      </c>
      <c r="F245" s="105" t="s">
        <v>142</v>
      </c>
      <c r="G245" s="105" t="s">
        <v>144</v>
      </c>
      <c r="H245" s="105" t="s">
        <v>210</v>
      </c>
    </row>
    <row r="246" spans="1:8" x14ac:dyDescent="0.3">
      <c r="A246" s="104" t="s">
        <v>449</v>
      </c>
      <c r="B246" s="105" t="s">
        <v>454</v>
      </c>
      <c r="C246" s="105" t="s">
        <v>455</v>
      </c>
      <c r="D246" s="4">
        <v>-8.0087080000000004</v>
      </c>
      <c r="E246" s="4">
        <v>-34.879002</v>
      </c>
      <c r="F246" s="105" t="s">
        <v>142</v>
      </c>
      <c r="G246" s="105" t="s">
        <v>144</v>
      </c>
      <c r="H246" s="105" t="s">
        <v>210</v>
      </c>
    </row>
    <row r="247" spans="1:8" x14ac:dyDescent="0.3">
      <c r="A247" s="104" t="s">
        <v>449</v>
      </c>
      <c r="B247" s="105" t="s">
        <v>456</v>
      </c>
      <c r="C247" s="105" t="s">
        <v>457</v>
      </c>
      <c r="D247" s="4">
        <v>-19.750710999999999</v>
      </c>
      <c r="E247" s="4">
        <v>-40.379902000000001</v>
      </c>
      <c r="F247" s="105" t="s">
        <v>142</v>
      </c>
      <c r="G247" s="105" t="s">
        <v>144</v>
      </c>
      <c r="H247" s="105" t="s">
        <v>210</v>
      </c>
    </row>
    <row r="248" spans="1:8" x14ac:dyDescent="0.3">
      <c r="A248" s="104" t="s">
        <v>449</v>
      </c>
      <c r="B248" s="105" t="s">
        <v>458</v>
      </c>
      <c r="C248" s="105" t="s">
        <v>459</v>
      </c>
      <c r="D248" s="4">
        <v>-8.0463260000000005</v>
      </c>
      <c r="E248" s="4">
        <v>-34.896898</v>
      </c>
      <c r="F248" s="105" t="s">
        <v>142</v>
      </c>
      <c r="G248" s="105" t="s">
        <v>144</v>
      </c>
      <c r="H248" s="105" t="s">
        <v>210</v>
      </c>
    </row>
    <row r="249" spans="1:8" x14ac:dyDescent="0.3">
      <c r="A249" s="104" t="s">
        <v>449</v>
      </c>
      <c r="B249" s="105" t="s">
        <v>458</v>
      </c>
      <c r="C249" s="105" t="s">
        <v>460</v>
      </c>
      <c r="D249" s="4">
        <v>-8.1046549999999993</v>
      </c>
      <c r="E249" s="4">
        <v>-34.889833000000003</v>
      </c>
      <c r="F249" s="105" t="s">
        <v>142</v>
      </c>
      <c r="G249" s="105" t="s">
        <v>144</v>
      </c>
      <c r="H249" s="105" t="s">
        <v>210</v>
      </c>
    </row>
    <row r="250" spans="1:8" x14ac:dyDescent="0.3">
      <c r="A250" s="104" t="s">
        <v>449</v>
      </c>
      <c r="B250" s="105" t="s">
        <v>458</v>
      </c>
      <c r="C250" s="105" t="s">
        <v>461</v>
      </c>
      <c r="D250" s="4">
        <v>-8.1125620000000005</v>
      </c>
      <c r="E250" s="4">
        <v>-34.926423999999997</v>
      </c>
      <c r="F250" s="105" t="s">
        <v>142</v>
      </c>
      <c r="G250" s="105" t="s">
        <v>144</v>
      </c>
      <c r="H250" s="105" t="s">
        <v>210</v>
      </c>
    </row>
    <row r="251" spans="1:8" x14ac:dyDescent="0.3">
      <c r="A251" s="104" t="s">
        <v>449</v>
      </c>
      <c r="B251" s="105" t="s">
        <v>458</v>
      </c>
      <c r="C251" s="105" t="s">
        <v>462</v>
      </c>
      <c r="D251" s="4">
        <v>-8.1009150000000005</v>
      </c>
      <c r="E251" s="4">
        <v>-34.911707</v>
      </c>
      <c r="F251" s="105" t="s">
        <v>142</v>
      </c>
      <c r="G251" s="105" t="s">
        <v>144</v>
      </c>
      <c r="H251" s="105" t="s">
        <v>210</v>
      </c>
    </row>
    <row r="252" spans="1:8" x14ac:dyDescent="0.3">
      <c r="A252" s="104" t="s">
        <v>449</v>
      </c>
      <c r="B252" s="105" t="s">
        <v>458</v>
      </c>
      <c r="C252" s="105" t="s">
        <v>463</v>
      </c>
      <c r="D252" s="4">
        <v>-8.1143640000000001</v>
      </c>
      <c r="E252" s="4">
        <v>-34.914000000000001</v>
      </c>
      <c r="F252" s="105" t="s">
        <v>142</v>
      </c>
      <c r="G252" s="105" t="s">
        <v>144</v>
      </c>
      <c r="H252" s="105" t="s">
        <v>210</v>
      </c>
    </row>
    <row r="253" spans="1:8" x14ac:dyDescent="0.3">
      <c r="A253" s="104" t="s">
        <v>449</v>
      </c>
      <c r="B253" s="105" t="s">
        <v>458</v>
      </c>
      <c r="C253" s="105" t="s">
        <v>464</v>
      </c>
      <c r="D253" s="4">
        <v>-8.0593839999999997</v>
      </c>
      <c r="E253" s="4">
        <v>-34.905517000000003</v>
      </c>
      <c r="F253" s="105" t="s">
        <v>142</v>
      </c>
      <c r="G253" s="105" t="s">
        <v>144</v>
      </c>
      <c r="H253" s="105" t="s">
        <v>210</v>
      </c>
    </row>
    <row r="254" spans="1:8" x14ac:dyDescent="0.3">
      <c r="A254" s="104" t="s">
        <v>465</v>
      </c>
      <c r="B254" s="105" t="s">
        <v>466</v>
      </c>
      <c r="C254" s="105" t="s">
        <v>467</v>
      </c>
      <c r="D254" s="4">
        <v>-25.420877000000001</v>
      </c>
      <c r="E254" s="4">
        <v>-49.291907000000002</v>
      </c>
      <c r="F254" s="105" t="s">
        <v>142</v>
      </c>
      <c r="G254" s="105" t="s">
        <v>144</v>
      </c>
      <c r="H254" s="105" t="s">
        <v>210</v>
      </c>
    </row>
    <row r="255" spans="1:8" x14ac:dyDescent="0.3">
      <c r="A255" s="104" t="s">
        <v>465</v>
      </c>
      <c r="B255" s="105" t="s">
        <v>466</v>
      </c>
      <c r="C255" s="105" t="s">
        <v>468</v>
      </c>
      <c r="D255" s="4">
        <v>-25.425820999999999</v>
      </c>
      <c r="E255" s="4">
        <v>-49.299734000000001</v>
      </c>
      <c r="F255" s="105" t="s">
        <v>142</v>
      </c>
      <c r="G255" s="105" t="s">
        <v>144</v>
      </c>
      <c r="H255" s="105" t="s">
        <v>210</v>
      </c>
    </row>
    <row r="256" spans="1:8" x14ac:dyDescent="0.3">
      <c r="A256" s="104" t="s">
        <v>465</v>
      </c>
      <c r="B256" s="105" t="s">
        <v>466</v>
      </c>
      <c r="C256" s="105" t="s">
        <v>469</v>
      </c>
      <c r="D256" s="4">
        <v>-25.470334000000001</v>
      </c>
      <c r="E256" s="4">
        <v>-49.284539000000002</v>
      </c>
      <c r="F256" s="105" t="s">
        <v>142</v>
      </c>
      <c r="G256" s="105" t="s">
        <v>144</v>
      </c>
      <c r="H256" s="105" t="s">
        <v>210</v>
      </c>
    </row>
    <row r="257" spans="1:8" x14ac:dyDescent="0.3">
      <c r="A257" s="104" t="s">
        <v>465</v>
      </c>
      <c r="B257" s="105" t="s">
        <v>466</v>
      </c>
      <c r="C257" s="105" t="s">
        <v>470</v>
      </c>
      <c r="D257" s="4">
        <v>-25.402716999999999</v>
      </c>
      <c r="E257" s="4">
        <v>-49.335417</v>
      </c>
      <c r="F257" s="105" t="s">
        <v>142</v>
      </c>
      <c r="G257" s="105" t="s">
        <v>144</v>
      </c>
      <c r="H257" s="105" t="s">
        <v>210</v>
      </c>
    </row>
    <row r="258" spans="1:8" x14ac:dyDescent="0.3">
      <c r="A258" s="104" t="s">
        <v>465</v>
      </c>
      <c r="B258" s="105" t="s">
        <v>466</v>
      </c>
      <c r="C258" s="105" t="s">
        <v>471</v>
      </c>
      <c r="D258" s="4">
        <v>-25.411123</v>
      </c>
      <c r="E258" s="4">
        <v>-49.271436999999999</v>
      </c>
      <c r="F258" s="105" t="s">
        <v>142</v>
      </c>
      <c r="G258" s="105" t="s">
        <v>144</v>
      </c>
      <c r="H258" s="105" t="s">
        <v>210</v>
      </c>
    </row>
    <row r="259" spans="1:8" x14ac:dyDescent="0.3">
      <c r="A259" s="104" t="s">
        <v>465</v>
      </c>
      <c r="B259" s="105" t="s">
        <v>472</v>
      </c>
      <c r="C259" s="105" t="s">
        <v>473</v>
      </c>
      <c r="D259" s="4">
        <v>-25.445584</v>
      </c>
      <c r="E259" s="4">
        <v>-49.294936999999997</v>
      </c>
      <c r="F259" s="105" t="s">
        <v>142</v>
      </c>
      <c r="G259" s="105" t="s">
        <v>144</v>
      </c>
      <c r="H259" s="105" t="s">
        <v>210</v>
      </c>
    </row>
    <row r="260" spans="1:8" x14ac:dyDescent="0.3">
      <c r="A260" s="104" t="s">
        <v>474</v>
      </c>
      <c r="B260" s="104" t="s">
        <v>475</v>
      </c>
      <c r="C260" s="104" t="s">
        <v>476</v>
      </c>
      <c r="D260" s="4">
        <v>-27.699718000000001</v>
      </c>
      <c r="E260" s="4">
        <v>-48.816361999999998</v>
      </c>
      <c r="F260" s="104" t="s">
        <v>142</v>
      </c>
      <c r="G260" s="104" t="s">
        <v>144</v>
      </c>
      <c r="H260" s="104" t="s">
        <v>210</v>
      </c>
    </row>
    <row r="261" spans="1:8" x14ac:dyDescent="0.3">
      <c r="A261" s="104" t="s">
        <v>474</v>
      </c>
      <c r="B261" s="104" t="s">
        <v>475</v>
      </c>
      <c r="C261" s="104" t="s">
        <v>477</v>
      </c>
      <c r="D261" s="4">
        <v>-27.695204</v>
      </c>
      <c r="E261" s="4">
        <v>-48.823934999999999</v>
      </c>
      <c r="F261" s="104" t="s">
        <v>142</v>
      </c>
      <c r="G261" s="104" t="s">
        <v>144</v>
      </c>
      <c r="H261" s="104" t="s">
        <v>210</v>
      </c>
    </row>
    <row r="262" spans="1:8" x14ac:dyDescent="0.3">
      <c r="A262" s="104" t="s">
        <v>474</v>
      </c>
      <c r="B262" s="104" t="s">
        <v>475</v>
      </c>
      <c r="C262" s="104" t="s">
        <v>478</v>
      </c>
      <c r="D262" s="4">
        <v>-27.710929</v>
      </c>
      <c r="E262" s="4">
        <v>-48.852682000000001</v>
      </c>
      <c r="F262" s="104" t="s">
        <v>142</v>
      </c>
      <c r="G262" s="104" t="s">
        <v>144</v>
      </c>
      <c r="H262" s="104" t="s">
        <v>210</v>
      </c>
    </row>
    <row r="263" spans="1:8" x14ac:dyDescent="0.3">
      <c r="A263" s="104" t="s">
        <v>474</v>
      </c>
      <c r="B263" s="104" t="s">
        <v>479</v>
      </c>
      <c r="C263" s="104" t="s">
        <v>480</v>
      </c>
      <c r="D263" s="4">
        <v>-27.701280000000001</v>
      </c>
      <c r="E263" s="4">
        <v>-49.334159</v>
      </c>
      <c r="F263" s="104" t="s">
        <v>142</v>
      </c>
      <c r="G263" s="104" t="s">
        <v>144</v>
      </c>
      <c r="H263" s="104" t="s">
        <v>210</v>
      </c>
    </row>
    <row r="264" spans="1:8" x14ac:dyDescent="0.3">
      <c r="A264" s="104" t="s">
        <v>474</v>
      </c>
      <c r="B264" s="104" t="s">
        <v>479</v>
      </c>
      <c r="C264" s="104" t="s">
        <v>481</v>
      </c>
      <c r="D264" s="4">
        <v>-27.697457</v>
      </c>
      <c r="E264" s="4">
        <v>-49.333818999999998</v>
      </c>
      <c r="F264" s="104" t="s">
        <v>142</v>
      </c>
      <c r="G264" s="104" t="s">
        <v>144</v>
      </c>
      <c r="H264" s="104" t="s">
        <v>210</v>
      </c>
    </row>
    <row r="265" spans="1:8" x14ac:dyDescent="0.3">
      <c r="A265" s="104" t="s">
        <v>474</v>
      </c>
      <c r="B265" s="104" t="s">
        <v>479</v>
      </c>
      <c r="C265" s="104" t="s">
        <v>482</v>
      </c>
      <c r="D265" s="4">
        <v>-27.694585</v>
      </c>
      <c r="E265" s="4">
        <v>-49.339081</v>
      </c>
      <c r="F265" s="104" t="s">
        <v>142</v>
      </c>
      <c r="G265" s="104" t="s">
        <v>144</v>
      </c>
      <c r="H265" s="104" t="s">
        <v>210</v>
      </c>
    </row>
    <row r="266" spans="1:8" x14ac:dyDescent="0.3">
      <c r="A266" s="104" t="s">
        <v>474</v>
      </c>
      <c r="B266" s="104" t="s">
        <v>479</v>
      </c>
      <c r="C266" s="104" t="s">
        <v>483</v>
      </c>
      <c r="D266" s="4">
        <v>-27.699676</v>
      </c>
      <c r="E266" s="4">
        <v>-49.334484000000003</v>
      </c>
      <c r="F266" s="104" t="s">
        <v>142</v>
      </c>
      <c r="G266" s="104" t="s">
        <v>144</v>
      </c>
      <c r="H266" s="104" t="s">
        <v>210</v>
      </c>
    </row>
    <row r="267" spans="1:8" x14ac:dyDescent="0.3">
      <c r="A267" s="104" t="s">
        <v>474</v>
      </c>
      <c r="B267" s="104" t="s">
        <v>484</v>
      </c>
      <c r="C267" s="104" t="s">
        <v>485</v>
      </c>
      <c r="D267" s="4">
        <v>-27.584019000000001</v>
      </c>
      <c r="E267" s="4">
        <v>-48.983046000000002</v>
      </c>
      <c r="F267" s="104" t="s">
        <v>142</v>
      </c>
      <c r="G267" s="104" t="s">
        <v>144</v>
      </c>
      <c r="H267" s="104" t="s">
        <v>210</v>
      </c>
    </row>
    <row r="268" spans="1:8" x14ac:dyDescent="0.3">
      <c r="A268" s="104" t="s">
        <v>474</v>
      </c>
      <c r="B268" s="104" t="s">
        <v>486</v>
      </c>
      <c r="C268" s="104" t="s">
        <v>487</v>
      </c>
      <c r="D268" s="4">
        <v>-27.910388999999999</v>
      </c>
      <c r="E268" s="4">
        <v>-49.132685000000002</v>
      </c>
      <c r="F268" s="104" t="s">
        <v>142</v>
      </c>
      <c r="G268" s="104" t="s">
        <v>144</v>
      </c>
      <c r="H268" s="104" t="s">
        <v>210</v>
      </c>
    </row>
    <row r="269" spans="1:8" x14ac:dyDescent="0.3">
      <c r="A269" s="104" t="s">
        <v>474</v>
      </c>
      <c r="B269" s="104" t="s">
        <v>486</v>
      </c>
      <c r="C269" s="104" t="s">
        <v>488</v>
      </c>
      <c r="D269" s="4">
        <v>-27.904126999999999</v>
      </c>
      <c r="E269" s="4">
        <v>-49.128131000000003</v>
      </c>
      <c r="F269" s="104" t="s">
        <v>142</v>
      </c>
      <c r="G269" s="104" t="s">
        <v>144</v>
      </c>
      <c r="H269" s="104" t="s">
        <v>210</v>
      </c>
    </row>
    <row r="270" spans="1:8" x14ac:dyDescent="0.3">
      <c r="A270" s="104" t="s">
        <v>474</v>
      </c>
      <c r="B270" s="104" t="s">
        <v>486</v>
      </c>
      <c r="C270" s="104" t="s">
        <v>489</v>
      </c>
      <c r="D270" s="4">
        <v>-27.897518999999999</v>
      </c>
      <c r="E270" s="4">
        <v>-49.129021999999999</v>
      </c>
      <c r="F270" s="104" t="s">
        <v>142</v>
      </c>
      <c r="G270" s="104" t="s">
        <v>144</v>
      </c>
      <c r="H270" s="104" t="s">
        <v>210</v>
      </c>
    </row>
    <row r="271" spans="1:8" x14ac:dyDescent="0.3">
      <c r="A271" s="104" t="s">
        <v>474</v>
      </c>
      <c r="B271" s="104" t="s">
        <v>490</v>
      </c>
      <c r="C271" s="104" t="s">
        <v>491</v>
      </c>
      <c r="D271" s="4">
        <v>-27.513888000000001</v>
      </c>
      <c r="E271" s="4">
        <v>-48.763430999999997</v>
      </c>
      <c r="F271" s="104" t="s">
        <v>142</v>
      </c>
      <c r="G271" s="104" t="s">
        <v>144</v>
      </c>
      <c r="H271" s="104" t="s">
        <v>210</v>
      </c>
    </row>
    <row r="272" spans="1:8" x14ac:dyDescent="0.3">
      <c r="A272" s="104" t="s">
        <v>474</v>
      </c>
      <c r="B272" s="104" t="s">
        <v>490</v>
      </c>
      <c r="C272" s="104" t="s">
        <v>492</v>
      </c>
      <c r="D272" s="4">
        <v>-27.518145000000001</v>
      </c>
      <c r="E272" s="4">
        <v>-48.768692999999999</v>
      </c>
      <c r="F272" s="104" t="s">
        <v>142</v>
      </c>
      <c r="G272" s="104" t="s">
        <v>144</v>
      </c>
      <c r="H272" s="104" t="s">
        <v>210</v>
      </c>
    </row>
    <row r="273" spans="1:8" x14ac:dyDescent="0.3">
      <c r="A273" s="104" t="s">
        <v>474</v>
      </c>
      <c r="B273" s="104" t="s">
        <v>490</v>
      </c>
      <c r="C273" s="104" t="s">
        <v>493</v>
      </c>
      <c r="D273" s="4">
        <v>-27.518505000000001</v>
      </c>
      <c r="E273" s="4">
        <v>-48.774065</v>
      </c>
      <c r="F273" s="104" t="s">
        <v>142</v>
      </c>
      <c r="G273" s="104" t="s">
        <v>144</v>
      </c>
      <c r="H273" s="104" t="s">
        <v>210</v>
      </c>
    </row>
    <row r="274" spans="1:8" x14ac:dyDescent="0.3">
      <c r="A274" s="104" t="s">
        <v>474</v>
      </c>
      <c r="B274" s="104" t="s">
        <v>494</v>
      </c>
      <c r="C274" s="104" t="s">
        <v>495</v>
      </c>
      <c r="D274" s="4">
        <v>-27.511803</v>
      </c>
      <c r="E274" s="4">
        <v>-48.643627000000002</v>
      </c>
      <c r="F274" s="104" t="s">
        <v>142</v>
      </c>
      <c r="G274" s="104" t="s">
        <v>144</v>
      </c>
      <c r="H274" s="104" t="s">
        <v>210</v>
      </c>
    </row>
    <row r="275" spans="1:8" x14ac:dyDescent="0.3">
      <c r="A275" s="104" t="s">
        <v>474</v>
      </c>
      <c r="B275" s="104" t="s">
        <v>494</v>
      </c>
      <c r="C275" s="104" t="s">
        <v>496</v>
      </c>
      <c r="D275" s="4">
        <v>-27.464521000000001</v>
      </c>
      <c r="E275" s="4">
        <v>-48.680244999999999</v>
      </c>
      <c r="F275" s="104" t="s">
        <v>142</v>
      </c>
      <c r="G275" s="104" t="s">
        <v>144</v>
      </c>
      <c r="H275" s="104" t="s">
        <v>210</v>
      </c>
    </row>
    <row r="276" spans="1:8" x14ac:dyDescent="0.3">
      <c r="A276" s="104" t="s">
        <v>474</v>
      </c>
      <c r="B276" s="104" t="s">
        <v>494</v>
      </c>
      <c r="C276" s="104" t="s">
        <v>497</v>
      </c>
      <c r="D276" s="4">
        <v>-27.395132</v>
      </c>
      <c r="E276" s="4">
        <v>-48.632413</v>
      </c>
      <c r="F276" s="104" t="s">
        <v>142</v>
      </c>
      <c r="G276" s="104" t="s">
        <v>144</v>
      </c>
      <c r="H276" s="104" t="s">
        <v>210</v>
      </c>
    </row>
    <row r="277" spans="1:8" x14ac:dyDescent="0.3">
      <c r="A277" s="104" t="s">
        <v>474</v>
      </c>
      <c r="B277" s="104" t="s">
        <v>494</v>
      </c>
      <c r="C277" s="104" t="s">
        <v>498</v>
      </c>
      <c r="D277" s="4">
        <v>-27.524208000000002</v>
      </c>
      <c r="E277" s="4">
        <v>-48.643003999999998</v>
      </c>
      <c r="F277" s="104" t="s">
        <v>142</v>
      </c>
      <c r="G277" s="104" t="s">
        <v>144</v>
      </c>
      <c r="H277" s="104" t="s">
        <v>210</v>
      </c>
    </row>
    <row r="278" spans="1:8" x14ac:dyDescent="0.3">
      <c r="A278" s="104" t="s">
        <v>474</v>
      </c>
      <c r="B278" s="104" t="s">
        <v>494</v>
      </c>
      <c r="C278" s="104" t="s">
        <v>499</v>
      </c>
      <c r="D278" s="4">
        <v>-27.505196000000002</v>
      </c>
      <c r="E278" s="4">
        <v>-48.646802999999998</v>
      </c>
      <c r="F278" s="104" t="s">
        <v>142</v>
      </c>
      <c r="G278" s="104" t="s">
        <v>144</v>
      </c>
      <c r="H278" s="104" t="s">
        <v>210</v>
      </c>
    </row>
    <row r="279" spans="1:8" x14ac:dyDescent="0.3">
      <c r="A279" s="104" t="s">
        <v>474</v>
      </c>
      <c r="B279" s="104" t="s">
        <v>494</v>
      </c>
      <c r="C279" s="104" t="s">
        <v>500</v>
      </c>
      <c r="D279" s="4">
        <v>-27.497857</v>
      </c>
      <c r="E279" s="4">
        <v>-48.65748</v>
      </c>
      <c r="F279" s="104" t="s">
        <v>142</v>
      </c>
      <c r="G279" s="104" t="s">
        <v>144</v>
      </c>
      <c r="H279" s="104" t="s">
        <v>210</v>
      </c>
    </row>
    <row r="280" spans="1:8" x14ac:dyDescent="0.3">
      <c r="A280" s="104" t="s">
        <v>474</v>
      </c>
      <c r="B280" s="104" t="s">
        <v>494</v>
      </c>
      <c r="C280" s="104" t="s">
        <v>501</v>
      </c>
      <c r="D280" s="4">
        <v>-27.530072000000001</v>
      </c>
      <c r="E280" s="4">
        <v>-48.643368000000002</v>
      </c>
      <c r="F280" s="104" t="s">
        <v>142</v>
      </c>
      <c r="G280" s="104" t="s">
        <v>144</v>
      </c>
      <c r="H280" s="104" t="s">
        <v>210</v>
      </c>
    </row>
    <row r="281" spans="1:8" x14ac:dyDescent="0.3">
      <c r="A281" s="104" t="s">
        <v>474</v>
      </c>
      <c r="B281" s="104" t="s">
        <v>494</v>
      </c>
      <c r="C281" s="104" t="s">
        <v>502</v>
      </c>
      <c r="D281" s="4">
        <v>-27.523119000000001</v>
      </c>
      <c r="E281" s="4">
        <v>-48.655856</v>
      </c>
      <c r="F281" s="104" t="s">
        <v>142</v>
      </c>
      <c r="G281" s="104" t="s">
        <v>144</v>
      </c>
      <c r="H281" s="104" t="s">
        <v>210</v>
      </c>
    </row>
    <row r="282" spans="1:8" x14ac:dyDescent="0.3">
      <c r="A282" s="104" t="s">
        <v>474</v>
      </c>
      <c r="B282" s="104" t="s">
        <v>494</v>
      </c>
      <c r="C282" s="104" t="s">
        <v>503</v>
      </c>
      <c r="D282" s="4">
        <v>-27.499486000000001</v>
      </c>
      <c r="E282" s="4">
        <v>-48.662852999999998</v>
      </c>
      <c r="F282" s="104" t="s">
        <v>142</v>
      </c>
      <c r="G282" s="104" t="s">
        <v>144</v>
      </c>
      <c r="H282" s="104" t="s">
        <v>210</v>
      </c>
    </row>
    <row r="283" spans="1:8" x14ac:dyDescent="0.3">
      <c r="A283" s="104" t="s">
        <v>474</v>
      </c>
      <c r="B283" s="104" t="s">
        <v>494</v>
      </c>
      <c r="C283" s="104" t="s">
        <v>504</v>
      </c>
      <c r="D283" s="4">
        <v>-27.532143999999999</v>
      </c>
      <c r="E283" s="4">
        <v>-48.637146000000001</v>
      </c>
      <c r="F283" s="104" t="s">
        <v>142</v>
      </c>
      <c r="G283" s="104" t="s">
        <v>144</v>
      </c>
      <c r="H283" s="104" t="s">
        <v>210</v>
      </c>
    </row>
    <row r="284" spans="1:8" x14ac:dyDescent="0.3">
      <c r="A284" s="104" t="s">
        <v>474</v>
      </c>
      <c r="B284" s="104" t="s">
        <v>494</v>
      </c>
      <c r="C284" s="104" t="s">
        <v>505</v>
      </c>
      <c r="D284" s="4">
        <v>-27.495158</v>
      </c>
      <c r="E284" s="4">
        <v>-48.654671999999998</v>
      </c>
      <c r="F284" s="104" t="s">
        <v>142</v>
      </c>
      <c r="G284" s="104" t="s">
        <v>144</v>
      </c>
      <c r="H284" s="104" t="s">
        <v>210</v>
      </c>
    </row>
    <row r="285" spans="1:8" x14ac:dyDescent="0.3">
      <c r="A285" s="104" t="s">
        <v>474</v>
      </c>
      <c r="B285" s="104" t="s">
        <v>494</v>
      </c>
      <c r="C285" s="104" t="s">
        <v>506</v>
      </c>
      <c r="D285" s="4">
        <v>-27.509287</v>
      </c>
      <c r="E285" s="4">
        <v>-48.650556999999999</v>
      </c>
      <c r="F285" s="104" t="s">
        <v>142</v>
      </c>
      <c r="G285" s="104" t="s">
        <v>144</v>
      </c>
      <c r="H285" s="104" t="s">
        <v>210</v>
      </c>
    </row>
    <row r="286" spans="1:8" x14ac:dyDescent="0.3">
      <c r="A286" s="104" t="s">
        <v>474</v>
      </c>
      <c r="B286" s="104" t="s">
        <v>494</v>
      </c>
      <c r="C286" s="104" t="s">
        <v>507</v>
      </c>
      <c r="D286" s="4">
        <v>-27.509858999999999</v>
      </c>
      <c r="E286" s="4">
        <v>-48.639221999999997</v>
      </c>
      <c r="F286" s="104" t="s">
        <v>142</v>
      </c>
      <c r="G286" s="104" t="s">
        <v>144</v>
      </c>
      <c r="H286" s="104" t="s">
        <v>210</v>
      </c>
    </row>
    <row r="287" spans="1:8" x14ac:dyDescent="0.3">
      <c r="A287" s="104" t="s">
        <v>474</v>
      </c>
      <c r="B287" s="104" t="s">
        <v>494</v>
      </c>
      <c r="C287" s="104" t="s">
        <v>508</v>
      </c>
      <c r="D287" s="4">
        <v>-27.507888000000001</v>
      </c>
      <c r="E287" s="4">
        <v>-48.646034999999998</v>
      </c>
      <c r="F287" s="104" t="s">
        <v>142</v>
      </c>
      <c r="G287" s="104" t="s">
        <v>144</v>
      </c>
      <c r="H287" s="104" t="s">
        <v>210</v>
      </c>
    </row>
    <row r="288" spans="1:8" x14ac:dyDescent="0.3">
      <c r="A288" s="104" t="s">
        <v>474</v>
      </c>
      <c r="B288" s="104" t="s">
        <v>494</v>
      </c>
      <c r="C288" s="104" t="s">
        <v>509</v>
      </c>
      <c r="D288" s="4">
        <v>-27.491924000000001</v>
      </c>
      <c r="E288" s="4">
        <v>-48.725521999999998</v>
      </c>
      <c r="F288" s="104" t="s">
        <v>142</v>
      </c>
      <c r="G288" s="104" t="s">
        <v>144</v>
      </c>
      <c r="H288" s="104" t="s">
        <v>210</v>
      </c>
    </row>
    <row r="289" spans="1:8" x14ac:dyDescent="0.3">
      <c r="A289" s="104" t="s">
        <v>474</v>
      </c>
      <c r="B289" s="104" t="s">
        <v>510</v>
      </c>
      <c r="C289" s="104" t="s">
        <v>511</v>
      </c>
      <c r="D289" s="4">
        <v>-27.266648</v>
      </c>
      <c r="E289" s="4">
        <v>-48.766432000000002</v>
      </c>
      <c r="F289" s="104" t="s">
        <v>142</v>
      </c>
      <c r="G289" s="104" t="s">
        <v>144</v>
      </c>
      <c r="H289" s="104" t="s">
        <v>210</v>
      </c>
    </row>
    <row r="290" spans="1:8" x14ac:dyDescent="0.3">
      <c r="A290" s="104" t="s">
        <v>474</v>
      </c>
      <c r="B290" s="104" t="s">
        <v>510</v>
      </c>
      <c r="C290" s="104" t="s">
        <v>512</v>
      </c>
      <c r="D290" s="4">
        <v>-27.261557</v>
      </c>
      <c r="E290" s="4">
        <v>-48.767353</v>
      </c>
      <c r="F290" s="104" t="s">
        <v>142</v>
      </c>
      <c r="G290" s="104" t="s">
        <v>144</v>
      </c>
      <c r="H290" s="104" t="s">
        <v>210</v>
      </c>
    </row>
    <row r="291" spans="1:8" x14ac:dyDescent="0.3">
      <c r="A291" s="104" t="s">
        <v>474</v>
      </c>
      <c r="B291" s="104" t="s">
        <v>513</v>
      </c>
      <c r="C291" s="104" t="s">
        <v>514</v>
      </c>
      <c r="D291" s="4">
        <v>-28.066661</v>
      </c>
      <c r="E291" s="4">
        <v>-48.625872999999999</v>
      </c>
      <c r="F291" s="104" t="s">
        <v>142</v>
      </c>
      <c r="G291" s="104" t="s">
        <v>144</v>
      </c>
      <c r="H291" s="104" t="s">
        <v>210</v>
      </c>
    </row>
    <row r="292" spans="1:8" x14ac:dyDescent="0.3">
      <c r="A292" s="104" t="s">
        <v>474</v>
      </c>
      <c r="B292" s="104" t="s">
        <v>513</v>
      </c>
      <c r="C292" s="104" t="s">
        <v>515</v>
      </c>
      <c r="D292" s="4">
        <v>-28.098592</v>
      </c>
      <c r="E292" s="4">
        <v>-48.674883999999999</v>
      </c>
      <c r="F292" s="104" t="s">
        <v>142</v>
      </c>
      <c r="G292" s="104" t="s">
        <v>144</v>
      </c>
      <c r="H292" s="104" t="s">
        <v>210</v>
      </c>
    </row>
    <row r="293" spans="1:8" x14ac:dyDescent="0.3">
      <c r="A293" s="104" t="s">
        <v>474</v>
      </c>
      <c r="B293" s="104" t="s">
        <v>513</v>
      </c>
      <c r="C293" s="104" t="s">
        <v>516</v>
      </c>
      <c r="D293" s="4">
        <v>-28.030705000000001</v>
      </c>
      <c r="E293" s="4">
        <v>-48.622166</v>
      </c>
      <c r="F293" s="104" t="s">
        <v>142</v>
      </c>
      <c r="G293" s="104" t="s">
        <v>144</v>
      </c>
      <c r="H293" s="104" t="s">
        <v>210</v>
      </c>
    </row>
    <row r="294" spans="1:8" x14ac:dyDescent="0.3">
      <c r="A294" s="104" t="s">
        <v>474</v>
      </c>
      <c r="B294" s="104" t="s">
        <v>513</v>
      </c>
      <c r="C294" s="104" t="s">
        <v>517</v>
      </c>
      <c r="D294" s="4">
        <v>-28.049454999999998</v>
      </c>
      <c r="E294" s="4">
        <v>-48.640799999999999</v>
      </c>
      <c r="F294" s="104" t="s">
        <v>142</v>
      </c>
      <c r="G294" s="104" t="s">
        <v>144</v>
      </c>
      <c r="H294" s="104" t="s">
        <v>210</v>
      </c>
    </row>
    <row r="295" spans="1:8" x14ac:dyDescent="0.3">
      <c r="A295" s="104" t="s">
        <v>474</v>
      </c>
      <c r="B295" s="104" t="s">
        <v>518</v>
      </c>
      <c r="C295" s="104" t="s">
        <v>519</v>
      </c>
      <c r="D295" s="4">
        <v>-27.364818</v>
      </c>
      <c r="E295" s="4">
        <v>-48.536636999999999</v>
      </c>
      <c r="F295" s="104" t="s">
        <v>142</v>
      </c>
      <c r="G295" s="104" t="s">
        <v>144</v>
      </c>
      <c r="H295" s="104" t="s">
        <v>210</v>
      </c>
    </row>
    <row r="296" spans="1:8" x14ac:dyDescent="0.3">
      <c r="A296" s="104" t="s">
        <v>474</v>
      </c>
      <c r="B296" s="104" t="s">
        <v>518</v>
      </c>
      <c r="C296" s="104" t="s">
        <v>520</v>
      </c>
      <c r="D296" s="4">
        <v>-27.314135</v>
      </c>
      <c r="E296" s="4">
        <v>-48.553260999999999</v>
      </c>
      <c r="F296" s="104" t="s">
        <v>142</v>
      </c>
      <c r="G296" s="104" t="s">
        <v>144</v>
      </c>
      <c r="H296" s="104" t="s">
        <v>210</v>
      </c>
    </row>
    <row r="297" spans="1:8" x14ac:dyDescent="0.3">
      <c r="A297" s="104" t="s">
        <v>474</v>
      </c>
      <c r="B297" s="104" t="s">
        <v>518</v>
      </c>
      <c r="C297" s="104" t="s">
        <v>521</v>
      </c>
      <c r="D297" s="4">
        <v>-27.327966</v>
      </c>
      <c r="E297" s="4">
        <v>-48.541007</v>
      </c>
      <c r="F297" s="104" t="s">
        <v>142</v>
      </c>
      <c r="G297" s="104" t="s">
        <v>144</v>
      </c>
      <c r="H297" s="104" t="s">
        <v>210</v>
      </c>
    </row>
    <row r="298" spans="1:8" x14ac:dyDescent="0.3">
      <c r="A298" s="104" t="s">
        <v>474</v>
      </c>
      <c r="B298" s="104" t="s">
        <v>518</v>
      </c>
      <c r="C298" s="104" t="s">
        <v>522</v>
      </c>
      <c r="D298" s="4">
        <v>-27.378684</v>
      </c>
      <c r="E298" s="4">
        <v>-48.534725999999999</v>
      </c>
      <c r="F298" s="104" t="s">
        <v>142</v>
      </c>
      <c r="G298" s="104" t="s">
        <v>144</v>
      </c>
      <c r="H298" s="104" t="s">
        <v>210</v>
      </c>
    </row>
    <row r="299" spans="1:8" x14ac:dyDescent="0.3">
      <c r="A299" s="104" t="s">
        <v>474</v>
      </c>
      <c r="B299" s="104" t="s">
        <v>518</v>
      </c>
      <c r="C299" s="104" t="s">
        <v>523</v>
      </c>
      <c r="D299" s="4">
        <v>-27.315937000000002</v>
      </c>
      <c r="E299" s="4">
        <v>-48.557130000000001</v>
      </c>
      <c r="F299" s="104" t="s">
        <v>142</v>
      </c>
      <c r="G299" s="104" t="s">
        <v>144</v>
      </c>
      <c r="H299" s="104" t="s">
        <v>210</v>
      </c>
    </row>
    <row r="300" spans="1:8" x14ac:dyDescent="0.3">
      <c r="A300" s="104" t="s">
        <v>474</v>
      </c>
      <c r="B300" s="104" t="s">
        <v>518</v>
      </c>
      <c r="C300" s="104" t="s">
        <v>524</v>
      </c>
      <c r="D300" s="4">
        <v>-27.331562000000002</v>
      </c>
      <c r="E300" s="4">
        <v>-48.536866000000003</v>
      </c>
      <c r="F300" s="104" t="s">
        <v>142</v>
      </c>
      <c r="G300" s="104" t="s">
        <v>144</v>
      </c>
      <c r="H300" s="104" t="s">
        <v>210</v>
      </c>
    </row>
    <row r="301" spans="1:8" x14ac:dyDescent="0.3">
      <c r="A301" s="104" t="s">
        <v>474</v>
      </c>
      <c r="B301" s="104" t="s">
        <v>518</v>
      </c>
      <c r="C301" s="104" t="s">
        <v>525</v>
      </c>
      <c r="D301" s="4">
        <v>-27.331095999999999</v>
      </c>
      <c r="E301" s="4">
        <v>-48.540573000000002</v>
      </c>
      <c r="F301" s="104" t="s">
        <v>142</v>
      </c>
      <c r="G301" s="104" t="s">
        <v>144</v>
      </c>
      <c r="H301" s="104" t="s">
        <v>210</v>
      </c>
    </row>
    <row r="302" spans="1:8" x14ac:dyDescent="0.3">
      <c r="A302" s="104" t="s">
        <v>474</v>
      </c>
      <c r="B302" s="104" t="s">
        <v>518</v>
      </c>
      <c r="C302" s="104" t="s">
        <v>526</v>
      </c>
      <c r="D302" s="4">
        <v>-27.428737999999999</v>
      </c>
      <c r="E302" s="4">
        <v>-48.589894000000001</v>
      </c>
      <c r="F302" s="104" t="s">
        <v>142</v>
      </c>
      <c r="G302" s="104" t="s">
        <v>144</v>
      </c>
      <c r="H302" s="104" t="s">
        <v>210</v>
      </c>
    </row>
    <row r="303" spans="1:8" x14ac:dyDescent="0.3">
      <c r="A303" s="104" t="s">
        <v>474</v>
      </c>
      <c r="B303" s="104" t="s">
        <v>518</v>
      </c>
      <c r="C303" s="104" t="s">
        <v>527</v>
      </c>
      <c r="D303" s="4">
        <v>-27.332978000000001</v>
      </c>
      <c r="E303" s="4">
        <v>-48.545836999999999</v>
      </c>
      <c r="F303" s="104" t="s">
        <v>142</v>
      </c>
      <c r="G303" s="104" t="s">
        <v>144</v>
      </c>
      <c r="H303" s="104" t="s">
        <v>210</v>
      </c>
    </row>
    <row r="304" spans="1:8" x14ac:dyDescent="0.3">
      <c r="A304" s="104" t="s">
        <v>474</v>
      </c>
      <c r="B304" s="104" t="s">
        <v>518</v>
      </c>
      <c r="C304" s="104" t="s">
        <v>528</v>
      </c>
      <c r="D304" s="4">
        <v>-27.377638999999999</v>
      </c>
      <c r="E304" s="4">
        <v>-48.613225</v>
      </c>
      <c r="F304" s="104" t="s">
        <v>142</v>
      </c>
      <c r="G304" s="104" t="s">
        <v>144</v>
      </c>
      <c r="H304" s="104" t="s">
        <v>210</v>
      </c>
    </row>
    <row r="305" spans="1:8" x14ac:dyDescent="0.3">
      <c r="A305" s="104" t="s">
        <v>474</v>
      </c>
      <c r="B305" s="104" t="s">
        <v>518</v>
      </c>
      <c r="C305" s="104" t="s">
        <v>529</v>
      </c>
      <c r="D305" s="4">
        <v>-27.314710999999999</v>
      </c>
      <c r="E305" s="4">
        <v>-48.557091</v>
      </c>
      <c r="F305" s="104" t="s">
        <v>142</v>
      </c>
      <c r="G305" s="104" t="s">
        <v>144</v>
      </c>
      <c r="H305" s="104" t="s">
        <v>210</v>
      </c>
    </row>
    <row r="306" spans="1:8" x14ac:dyDescent="0.3">
      <c r="A306" s="104" t="s">
        <v>474</v>
      </c>
      <c r="B306" s="104" t="s">
        <v>518</v>
      </c>
      <c r="C306" s="104" t="s">
        <v>530</v>
      </c>
      <c r="D306" s="4">
        <v>-27.316201</v>
      </c>
      <c r="E306" s="4">
        <v>-48.559072999999998</v>
      </c>
      <c r="F306" s="104" t="s">
        <v>142</v>
      </c>
      <c r="G306" s="104" t="s">
        <v>144</v>
      </c>
      <c r="H306" s="104" t="s">
        <v>210</v>
      </c>
    </row>
    <row r="307" spans="1:8" x14ac:dyDescent="0.3">
      <c r="A307" s="104" t="s">
        <v>474</v>
      </c>
      <c r="B307" s="104" t="s">
        <v>518</v>
      </c>
      <c r="C307" s="104" t="s">
        <v>531</v>
      </c>
      <c r="D307" s="4">
        <v>-27.314723000000001</v>
      </c>
      <c r="E307" s="4">
        <v>-48.558017999999997</v>
      </c>
      <c r="F307" s="104" t="s">
        <v>142</v>
      </c>
      <c r="G307" s="104" t="s">
        <v>144</v>
      </c>
      <c r="H307" s="104" t="s">
        <v>210</v>
      </c>
    </row>
    <row r="308" spans="1:8" x14ac:dyDescent="0.3">
      <c r="A308" s="104" t="s">
        <v>474</v>
      </c>
      <c r="B308" s="104" t="s">
        <v>518</v>
      </c>
      <c r="C308" s="104" t="s">
        <v>532</v>
      </c>
      <c r="D308" s="4">
        <v>-27.316939999999999</v>
      </c>
      <c r="E308" s="4">
        <v>-48.561188000000001</v>
      </c>
      <c r="F308" s="104" t="s">
        <v>142</v>
      </c>
      <c r="G308" s="104" t="s">
        <v>144</v>
      </c>
      <c r="H308" s="104" t="s">
        <v>210</v>
      </c>
    </row>
    <row r="309" spans="1:8" x14ac:dyDescent="0.3">
      <c r="A309" s="104" t="s">
        <v>474</v>
      </c>
      <c r="B309" s="104" t="s">
        <v>518</v>
      </c>
      <c r="C309" s="104" t="s">
        <v>533</v>
      </c>
      <c r="D309" s="4">
        <v>-27.507223</v>
      </c>
      <c r="E309" s="4">
        <v>-49.286284999999999</v>
      </c>
      <c r="F309" s="104" t="s">
        <v>142</v>
      </c>
      <c r="G309" s="104" t="s">
        <v>144</v>
      </c>
      <c r="H309" s="104" t="s">
        <v>210</v>
      </c>
    </row>
    <row r="310" spans="1:8" x14ac:dyDescent="0.3">
      <c r="A310" s="104" t="s">
        <v>474</v>
      </c>
      <c r="B310" s="104" t="s">
        <v>518</v>
      </c>
      <c r="C310" s="104" t="s">
        <v>534</v>
      </c>
      <c r="D310" s="4">
        <v>-27.422946</v>
      </c>
      <c r="E310" s="4">
        <v>-48.957695999999999</v>
      </c>
      <c r="F310" s="104" t="s">
        <v>142</v>
      </c>
      <c r="G310" s="104" t="s">
        <v>144</v>
      </c>
      <c r="H310" s="104" t="s">
        <v>210</v>
      </c>
    </row>
    <row r="311" spans="1:8" x14ac:dyDescent="0.3">
      <c r="A311" s="104" t="s">
        <v>474</v>
      </c>
      <c r="B311" s="104" t="s">
        <v>535</v>
      </c>
      <c r="C311" s="104" t="s">
        <v>536</v>
      </c>
      <c r="D311" s="4">
        <v>-27.295147</v>
      </c>
      <c r="E311" s="4">
        <v>-48.940863999999998</v>
      </c>
      <c r="F311" s="104" t="s">
        <v>142</v>
      </c>
      <c r="G311" s="104" t="s">
        <v>144</v>
      </c>
      <c r="H311" s="104" t="s">
        <v>210</v>
      </c>
    </row>
    <row r="312" spans="1:8" x14ac:dyDescent="0.3">
      <c r="A312" s="104" t="s">
        <v>474</v>
      </c>
      <c r="B312" s="104" t="s">
        <v>537</v>
      </c>
      <c r="C312" s="104" t="s">
        <v>538</v>
      </c>
      <c r="D312" s="4">
        <v>-27.27814</v>
      </c>
      <c r="E312" s="4">
        <v>-48.937631000000003</v>
      </c>
      <c r="F312" s="104" t="s">
        <v>142</v>
      </c>
      <c r="G312" s="104" t="s">
        <v>144</v>
      </c>
      <c r="H312" s="104" t="s">
        <v>210</v>
      </c>
    </row>
    <row r="313" spans="1:8" x14ac:dyDescent="0.3">
      <c r="A313" s="104" t="s">
        <v>474</v>
      </c>
      <c r="B313" s="104" t="s">
        <v>539</v>
      </c>
      <c r="C313" s="104" t="s">
        <v>540</v>
      </c>
      <c r="D313" s="4">
        <v>-27.285271999999999</v>
      </c>
      <c r="E313" s="4">
        <v>-48.921466000000002</v>
      </c>
      <c r="F313" s="104" t="s">
        <v>142</v>
      </c>
      <c r="G313" s="104" t="s">
        <v>144</v>
      </c>
      <c r="H313" s="104" t="s">
        <v>210</v>
      </c>
    </row>
    <row r="314" spans="1:8" x14ac:dyDescent="0.3">
      <c r="A314" s="104" t="s">
        <v>474</v>
      </c>
      <c r="B314" s="104" t="s">
        <v>539</v>
      </c>
      <c r="C314" s="104" t="s">
        <v>541</v>
      </c>
      <c r="D314" s="4">
        <v>-27.285934999999998</v>
      </c>
      <c r="E314" s="4">
        <v>-48.930221000000003</v>
      </c>
      <c r="F314" s="104" t="s">
        <v>142</v>
      </c>
      <c r="G314" s="104" t="s">
        <v>144</v>
      </c>
      <c r="H314" s="104" t="s">
        <v>210</v>
      </c>
    </row>
    <row r="315" spans="1:8" x14ac:dyDescent="0.3">
      <c r="A315" s="104" t="s">
        <v>474</v>
      </c>
      <c r="B315" s="104" t="s">
        <v>539</v>
      </c>
      <c r="C315" s="104" t="s">
        <v>542</v>
      </c>
      <c r="D315" s="4">
        <v>-27.216360999999999</v>
      </c>
      <c r="E315" s="4">
        <v>-48.899365000000003</v>
      </c>
      <c r="F315" s="104" t="s">
        <v>142</v>
      </c>
      <c r="G315" s="104" t="s">
        <v>144</v>
      </c>
      <c r="H315" s="104" t="s">
        <v>210</v>
      </c>
    </row>
    <row r="316" spans="1:8" x14ac:dyDescent="0.3">
      <c r="A316" s="104" t="s">
        <v>474</v>
      </c>
      <c r="B316" s="104" t="s">
        <v>539</v>
      </c>
      <c r="C316" s="104" t="s">
        <v>543</v>
      </c>
      <c r="D316" s="4">
        <v>-27.634003</v>
      </c>
      <c r="E316" s="4">
        <v>-48.644179000000001</v>
      </c>
      <c r="F316" s="104" t="s">
        <v>142</v>
      </c>
      <c r="G316" s="104" t="s">
        <v>144</v>
      </c>
      <c r="H316" s="104" t="s">
        <v>210</v>
      </c>
    </row>
    <row r="317" spans="1:8" x14ac:dyDescent="0.3">
      <c r="A317" s="104" t="s">
        <v>474</v>
      </c>
      <c r="B317" s="104" t="s">
        <v>539</v>
      </c>
      <c r="C317" s="104" t="s">
        <v>544</v>
      </c>
      <c r="D317" s="4">
        <v>-27.673929999999999</v>
      </c>
      <c r="E317" s="4">
        <v>-48.677022000000001</v>
      </c>
      <c r="F317" s="104" t="s">
        <v>142</v>
      </c>
      <c r="G317" s="104" t="s">
        <v>144</v>
      </c>
      <c r="H317" s="104" t="s">
        <v>210</v>
      </c>
    </row>
    <row r="318" spans="1:8" x14ac:dyDescent="0.3">
      <c r="A318" s="104" t="s">
        <v>474</v>
      </c>
      <c r="B318" s="104" t="s">
        <v>545</v>
      </c>
      <c r="C318" s="104" t="s">
        <v>546</v>
      </c>
      <c r="D318" s="4">
        <v>-27.859745</v>
      </c>
      <c r="E318" s="4">
        <v>-48.602865999999999</v>
      </c>
      <c r="F318" s="104" t="s">
        <v>142</v>
      </c>
      <c r="G318" s="104" t="s">
        <v>144</v>
      </c>
      <c r="H318" s="104" t="s">
        <v>210</v>
      </c>
    </row>
    <row r="319" spans="1:8" x14ac:dyDescent="0.3">
      <c r="A319" s="104" t="s">
        <v>474</v>
      </c>
      <c r="B319" s="104" t="s">
        <v>545</v>
      </c>
      <c r="C319" s="104" t="s">
        <v>547</v>
      </c>
      <c r="D319" s="4">
        <v>-27.641302</v>
      </c>
      <c r="E319" s="4">
        <v>-48.703507999999999</v>
      </c>
      <c r="F319" s="104" t="s">
        <v>142</v>
      </c>
      <c r="G319" s="104" t="s">
        <v>144</v>
      </c>
      <c r="H319" s="104" t="s">
        <v>210</v>
      </c>
    </row>
    <row r="320" spans="1:8" x14ac:dyDescent="0.3">
      <c r="A320" s="104" t="s">
        <v>474</v>
      </c>
      <c r="B320" s="104" t="s">
        <v>545</v>
      </c>
      <c r="C320" s="104" t="s">
        <v>548</v>
      </c>
      <c r="D320" s="4">
        <v>-27.641705000000002</v>
      </c>
      <c r="E320" s="4">
        <v>-48.703099999999999</v>
      </c>
      <c r="F320" s="104" t="s">
        <v>142</v>
      </c>
      <c r="G320" s="104" t="s">
        <v>144</v>
      </c>
      <c r="H320" s="104" t="s">
        <v>210</v>
      </c>
    </row>
    <row r="321" spans="1:8" x14ac:dyDescent="0.3">
      <c r="A321" s="104" t="s">
        <v>474</v>
      </c>
      <c r="B321" s="104" t="s">
        <v>545</v>
      </c>
      <c r="C321" s="104" t="s">
        <v>549</v>
      </c>
      <c r="D321" s="4">
        <v>-27.845381</v>
      </c>
      <c r="E321" s="4">
        <v>-48.588290000000001</v>
      </c>
      <c r="F321" s="104" t="s">
        <v>142</v>
      </c>
      <c r="G321" s="104" t="s">
        <v>144</v>
      </c>
      <c r="H321" s="104" t="s">
        <v>210</v>
      </c>
    </row>
    <row r="322" spans="1:8" x14ac:dyDescent="0.3">
      <c r="A322" s="104" t="s">
        <v>474</v>
      </c>
      <c r="B322" s="104" t="s">
        <v>545</v>
      </c>
      <c r="C322" s="104" t="s">
        <v>550</v>
      </c>
      <c r="D322" s="4">
        <v>-27.638936999999999</v>
      </c>
      <c r="E322" s="4">
        <v>-48.678317</v>
      </c>
      <c r="F322" s="104" t="s">
        <v>142</v>
      </c>
      <c r="G322" s="104" t="s">
        <v>144</v>
      </c>
      <c r="H322" s="104" t="s">
        <v>210</v>
      </c>
    </row>
    <row r="323" spans="1:8" x14ac:dyDescent="0.3">
      <c r="A323" s="104" t="s">
        <v>474</v>
      </c>
      <c r="B323" s="104" t="s">
        <v>545</v>
      </c>
      <c r="C323" s="104" t="s">
        <v>551</v>
      </c>
      <c r="D323" s="4">
        <v>-27.717753999999999</v>
      </c>
      <c r="E323" s="4">
        <v>-48.641486</v>
      </c>
      <c r="F323" s="104" t="s">
        <v>142</v>
      </c>
      <c r="G323" s="104" t="s">
        <v>144</v>
      </c>
      <c r="H323" s="104" t="s">
        <v>210</v>
      </c>
    </row>
    <row r="324" spans="1:8" x14ac:dyDescent="0.3">
      <c r="A324" s="104" t="s">
        <v>474</v>
      </c>
      <c r="B324" s="104" t="s">
        <v>545</v>
      </c>
      <c r="C324" s="104" t="s">
        <v>552</v>
      </c>
      <c r="D324" s="4">
        <v>-27.838570000000001</v>
      </c>
      <c r="E324" s="4">
        <v>-48.588909999999998</v>
      </c>
      <c r="F324" s="104" t="s">
        <v>142</v>
      </c>
      <c r="G324" s="104" t="s">
        <v>144</v>
      </c>
      <c r="H324" s="104" t="s">
        <v>210</v>
      </c>
    </row>
    <row r="325" spans="1:8" x14ac:dyDescent="0.3">
      <c r="A325" s="104" t="s">
        <v>474</v>
      </c>
      <c r="B325" s="104" t="s">
        <v>545</v>
      </c>
      <c r="C325" s="104" t="s">
        <v>553</v>
      </c>
      <c r="D325" s="4">
        <v>-27.650849999999998</v>
      </c>
      <c r="E325" s="4">
        <v>-48.708787999999998</v>
      </c>
      <c r="F325" s="104" t="s">
        <v>142</v>
      </c>
      <c r="G325" s="104" t="s">
        <v>144</v>
      </c>
      <c r="H325" s="104" t="s">
        <v>210</v>
      </c>
    </row>
    <row r="326" spans="1:8" x14ac:dyDescent="0.3">
      <c r="A326" s="104" t="s">
        <v>474</v>
      </c>
      <c r="B326" s="104" t="s">
        <v>545</v>
      </c>
      <c r="C326" s="104" t="s">
        <v>554</v>
      </c>
      <c r="D326" s="4">
        <v>-27.646930999999999</v>
      </c>
      <c r="E326" s="4">
        <v>-48.714162000000002</v>
      </c>
      <c r="F326" s="104" t="s">
        <v>142</v>
      </c>
      <c r="G326" s="104" t="s">
        <v>144</v>
      </c>
      <c r="H326" s="104" t="s">
        <v>210</v>
      </c>
    </row>
    <row r="327" spans="1:8" x14ac:dyDescent="0.3">
      <c r="A327" s="104" t="s">
        <v>474</v>
      </c>
      <c r="B327" s="104" t="s">
        <v>545</v>
      </c>
      <c r="C327" s="104" t="s">
        <v>555</v>
      </c>
      <c r="D327" s="4">
        <v>-27.624593999999998</v>
      </c>
      <c r="E327" s="4">
        <v>-48.679521999999999</v>
      </c>
      <c r="F327" s="104" t="s">
        <v>142</v>
      </c>
      <c r="G327" s="104" t="s">
        <v>144</v>
      </c>
      <c r="H327" s="104" t="s">
        <v>210</v>
      </c>
    </row>
    <row r="328" spans="1:8" x14ac:dyDescent="0.3">
      <c r="A328" s="104" t="s">
        <v>474</v>
      </c>
      <c r="B328" s="104" t="s">
        <v>545</v>
      </c>
      <c r="C328" s="104" t="s">
        <v>556</v>
      </c>
      <c r="D328" s="4">
        <v>-27.624593999999998</v>
      </c>
      <c r="E328" s="4">
        <v>-48.679521999999999</v>
      </c>
      <c r="F328" s="104" t="s">
        <v>142</v>
      </c>
      <c r="G328" s="104" t="s">
        <v>144</v>
      </c>
      <c r="H328" s="104" t="s">
        <v>210</v>
      </c>
    </row>
    <row r="329" spans="1:8" x14ac:dyDescent="0.3">
      <c r="A329" s="104" t="s">
        <v>474</v>
      </c>
      <c r="B329" s="104" t="s">
        <v>545</v>
      </c>
      <c r="C329" s="104" t="s">
        <v>557</v>
      </c>
      <c r="D329" s="4">
        <v>-27.652950000000001</v>
      </c>
      <c r="E329" s="4">
        <v>-48.672454999999999</v>
      </c>
      <c r="F329" s="104" t="s">
        <v>142</v>
      </c>
      <c r="G329" s="104" t="s">
        <v>144</v>
      </c>
      <c r="H329" s="104" t="s">
        <v>210</v>
      </c>
    </row>
    <row r="330" spans="1:8" x14ac:dyDescent="0.3">
      <c r="A330" s="104" t="s">
        <v>474</v>
      </c>
      <c r="B330" s="104" t="s">
        <v>545</v>
      </c>
      <c r="C330" s="104" t="s">
        <v>558</v>
      </c>
      <c r="D330" s="4">
        <v>-27.678117</v>
      </c>
      <c r="E330" s="4">
        <v>-48.689816999999998</v>
      </c>
      <c r="F330" s="104" t="s">
        <v>142</v>
      </c>
      <c r="G330" s="104" t="s">
        <v>144</v>
      </c>
      <c r="H330" s="104" t="s">
        <v>210</v>
      </c>
    </row>
    <row r="331" spans="1:8" x14ac:dyDescent="0.3">
      <c r="A331" s="104" t="s">
        <v>474</v>
      </c>
      <c r="B331" s="104" t="s">
        <v>545</v>
      </c>
      <c r="C331" s="104" t="s">
        <v>559</v>
      </c>
      <c r="D331" s="4">
        <v>-27.664071</v>
      </c>
      <c r="E331" s="4">
        <v>-48.664738</v>
      </c>
      <c r="F331" s="104" t="s">
        <v>142</v>
      </c>
      <c r="G331" s="104" t="s">
        <v>144</v>
      </c>
      <c r="H331" s="104" t="s">
        <v>210</v>
      </c>
    </row>
    <row r="332" spans="1:8" x14ac:dyDescent="0.3">
      <c r="A332" s="104" t="s">
        <v>474</v>
      </c>
      <c r="B332" s="104" t="s">
        <v>545</v>
      </c>
      <c r="C332" s="104" t="s">
        <v>560</v>
      </c>
      <c r="D332" s="4">
        <v>-27.891155999999999</v>
      </c>
      <c r="E332" s="4">
        <v>-48.592875999999997</v>
      </c>
      <c r="F332" s="104" t="s">
        <v>142</v>
      </c>
      <c r="G332" s="104" t="s">
        <v>144</v>
      </c>
      <c r="H332" s="104" t="s">
        <v>210</v>
      </c>
    </row>
    <row r="333" spans="1:8" x14ac:dyDescent="0.3">
      <c r="A333" s="104" t="s">
        <v>474</v>
      </c>
      <c r="B333" s="104" t="s">
        <v>545</v>
      </c>
      <c r="C333" s="104" t="s">
        <v>561</v>
      </c>
      <c r="D333" s="4">
        <v>-27.615932000000001</v>
      </c>
      <c r="E333" s="4">
        <v>-48.669105000000002</v>
      </c>
      <c r="F333" s="104" t="s">
        <v>142</v>
      </c>
      <c r="G333" s="104" t="s">
        <v>144</v>
      </c>
      <c r="H333" s="104" t="s">
        <v>210</v>
      </c>
    </row>
    <row r="334" spans="1:8" x14ac:dyDescent="0.3">
      <c r="A334" s="104" t="s">
        <v>474</v>
      </c>
      <c r="B334" s="104" t="s">
        <v>545</v>
      </c>
      <c r="C334" s="104" t="s">
        <v>562</v>
      </c>
      <c r="D334" s="4">
        <v>-27.672477000000001</v>
      </c>
      <c r="E334" s="4">
        <v>-48.649810000000002</v>
      </c>
      <c r="F334" s="104" t="s">
        <v>142</v>
      </c>
      <c r="G334" s="104" t="s">
        <v>144</v>
      </c>
      <c r="H334" s="104" t="s">
        <v>210</v>
      </c>
    </row>
    <row r="335" spans="1:8" x14ac:dyDescent="0.3">
      <c r="A335" s="104" t="s">
        <v>474</v>
      </c>
      <c r="B335" s="104" t="s">
        <v>545</v>
      </c>
      <c r="C335" s="104" t="s">
        <v>563</v>
      </c>
      <c r="D335" s="4">
        <v>-27.633423000000001</v>
      </c>
      <c r="E335" s="4">
        <v>-48.653700000000001</v>
      </c>
      <c r="F335" s="104" t="s">
        <v>142</v>
      </c>
      <c r="G335" s="104" t="s">
        <v>144</v>
      </c>
      <c r="H335" s="104" t="s">
        <v>210</v>
      </c>
    </row>
    <row r="336" spans="1:8" x14ac:dyDescent="0.3">
      <c r="A336" s="104" t="s">
        <v>474</v>
      </c>
      <c r="B336" s="104" t="s">
        <v>545</v>
      </c>
      <c r="C336" s="104" t="s">
        <v>564</v>
      </c>
      <c r="D336" s="4">
        <v>-27.738417999999999</v>
      </c>
      <c r="E336" s="4">
        <v>-48.635865000000003</v>
      </c>
      <c r="F336" s="104" t="s">
        <v>142</v>
      </c>
      <c r="G336" s="104" t="s">
        <v>144</v>
      </c>
      <c r="H336" s="104" t="s">
        <v>210</v>
      </c>
    </row>
    <row r="337" spans="1:8" x14ac:dyDescent="0.3">
      <c r="A337" s="104" t="s">
        <v>474</v>
      </c>
      <c r="B337" s="104" t="s">
        <v>545</v>
      </c>
      <c r="C337" s="104" t="s">
        <v>565</v>
      </c>
      <c r="D337" s="4">
        <v>-27.747882000000001</v>
      </c>
      <c r="E337" s="4">
        <v>-48.624063999999997</v>
      </c>
      <c r="F337" s="104" t="s">
        <v>142</v>
      </c>
      <c r="G337" s="104" t="s">
        <v>144</v>
      </c>
      <c r="H337" s="104" t="s">
        <v>210</v>
      </c>
    </row>
    <row r="338" spans="1:8" x14ac:dyDescent="0.3">
      <c r="A338" s="104" t="s">
        <v>474</v>
      </c>
      <c r="B338" s="104" t="s">
        <v>545</v>
      </c>
      <c r="C338" s="104" t="s">
        <v>566</v>
      </c>
      <c r="D338" s="4">
        <v>-27.677769999999999</v>
      </c>
      <c r="E338" s="4">
        <v>-48.639671999999997</v>
      </c>
      <c r="F338" s="104" t="s">
        <v>142</v>
      </c>
      <c r="G338" s="104" t="s">
        <v>144</v>
      </c>
      <c r="H338" s="104" t="s">
        <v>210</v>
      </c>
    </row>
    <row r="339" spans="1:8" x14ac:dyDescent="0.3">
      <c r="A339" s="104" t="s">
        <v>474</v>
      </c>
      <c r="B339" s="104" t="s">
        <v>545</v>
      </c>
      <c r="C339" s="104" t="s">
        <v>567</v>
      </c>
      <c r="D339" s="4">
        <v>-27.683603999999999</v>
      </c>
      <c r="E339" s="4">
        <v>-48.655448</v>
      </c>
      <c r="F339" s="104" t="s">
        <v>142</v>
      </c>
      <c r="G339" s="104" t="s">
        <v>144</v>
      </c>
      <c r="H339" s="104" t="s">
        <v>210</v>
      </c>
    </row>
    <row r="340" spans="1:8" x14ac:dyDescent="0.3">
      <c r="A340" s="104" t="s">
        <v>474</v>
      </c>
      <c r="B340" s="104" t="s">
        <v>545</v>
      </c>
      <c r="C340" s="104" t="s">
        <v>568</v>
      </c>
      <c r="D340" s="4">
        <v>-27.647272000000001</v>
      </c>
      <c r="E340" s="4">
        <v>-48.671568000000001</v>
      </c>
      <c r="F340" s="104" t="s">
        <v>142</v>
      </c>
      <c r="G340" s="104" t="s">
        <v>144</v>
      </c>
      <c r="H340" s="104" t="s">
        <v>210</v>
      </c>
    </row>
    <row r="341" spans="1:8" x14ac:dyDescent="0.3">
      <c r="A341" s="104" t="s">
        <v>474</v>
      </c>
      <c r="B341" s="104" t="s">
        <v>545</v>
      </c>
      <c r="C341" s="104" t="s">
        <v>569</v>
      </c>
      <c r="D341" s="4">
        <v>-27.645451999999999</v>
      </c>
      <c r="E341" s="4">
        <v>-48.684389000000003</v>
      </c>
      <c r="F341" s="104" t="s">
        <v>142</v>
      </c>
      <c r="G341" s="104" t="s">
        <v>144</v>
      </c>
      <c r="H341" s="104" t="s">
        <v>210</v>
      </c>
    </row>
    <row r="342" spans="1:8" x14ac:dyDescent="0.3">
      <c r="A342" s="104" t="s">
        <v>474</v>
      </c>
      <c r="B342" s="104" t="s">
        <v>545</v>
      </c>
      <c r="C342" s="104" t="s">
        <v>570</v>
      </c>
      <c r="D342" s="4">
        <v>-27.645451999999999</v>
      </c>
      <c r="E342" s="4">
        <v>-48.684389000000003</v>
      </c>
      <c r="F342" s="104" t="s">
        <v>142</v>
      </c>
      <c r="G342" s="104" t="s">
        <v>144</v>
      </c>
      <c r="H342" s="104" t="s">
        <v>210</v>
      </c>
    </row>
    <row r="343" spans="1:8" x14ac:dyDescent="0.3">
      <c r="A343" s="104" t="s">
        <v>474</v>
      </c>
      <c r="B343" s="104" t="s">
        <v>545</v>
      </c>
      <c r="C343" s="104" t="s">
        <v>571</v>
      </c>
      <c r="D343" s="4">
        <v>-27.901619</v>
      </c>
      <c r="E343" s="4">
        <v>-48.596383000000003</v>
      </c>
      <c r="F343" s="104" t="s">
        <v>142</v>
      </c>
      <c r="G343" s="104" t="s">
        <v>144</v>
      </c>
      <c r="H343" s="104" t="s">
        <v>210</v>
      </c>
    </row>
    <row r="344" spans="1:8" x14ac:dyDescent="0.3">
      <c r="A344" s="104" t="s">
        <v>474</v>
      </c>
      <c r="B344" s="104" t="s">
        <v>545</v>
      </c>
      <c r="C344" s="104" t="s">
        <v>572</v>
      </c>
      <c r="D344" s="4">
        <v>-27.63</v>
      </c>
      <c r="E344" s="4">
        <v>-48.689284999999998</v>
      </c>
      <c r="F344" s="104" t="s">
        <v>142</v>
      </c>
      <c r="G344" s="104" t="s">
        <v>144</v>
      </c>
      <c r="H344" s="104" t="s">
        <v>210</v>
      </c>
    </row>
    <row r="345" spans="1:8" x14ac:dyDescent="0.3">
      <c r="A345" s="104" t="s">
        <v>474</v>
      </c>
      <c r="B345" s="104" t="s">
        <v>545</v>
      </c>
      <c r="C345" s="104" t="s">
        <v>573</v>
      </c>
      <c r="D345" s="4">
        <v>-27.658104999999999</v>
      </c>
      <c r="E345" s="4">
        <v>-48.692047000000002</v>
      </c>
      <c r="F345" s="104" t="s">
        <v>142</v>
      </c>
      <c r="G345" s="104" t="s">
        <v>144</v>
      </c>
      <c r="H345" s="104" t="s">
        <v>210</v>
      </c>
    </row>
    <row r="346" spans="1:8" x14ac:dyDescent="0.3">
      <c r="A346" s="104" t="s">
        <v>474</v>
      </c>
      <c r="B346" s="104" t="s">
        <v>545</v>
      </c>
      <c r="C346" s="104" t="s">
        <v>574</v>
      </c>
      <c r="D346" s="4">
        <v>-27.654997999999999</v>
      </c>
      <c r="E346" s="4">
        <v>-48.683945999999999</v>
      </c>
      <c r="F346" s="104" t="s">
        <v>142</v>
      </c>
      <c r="G346" s="104" t="s">
        <v>144</v>
      </c>
      <c r="H346" s="104" t="s">
        <v>210</v>
      </c>
    </row>
    <row r="347" spans="1:8" x14ac:dyDescent="0.3">
      <c r="A347" s="104" t="s">
        <v>474</v>
      </c>
      <c r="B347" s="104" t="s">
        <v>545</v>
      </c>
      <c r="C347" s="104" t="s">
        <v>575</v>
      </c>
      <c r="D347" s="4">
        <v>-27.646125999999999</v>
      </c>
      <c r="E347" s="4">
        <v>-48.666477999999998</v>
      </c>
      <c r="F347" s="104" t="s">
        <v>142</v>
      </c>
      <c r="G347" s="104" t="s">
        <v>144</v>
      </c>
      <c r="H347" s="104" t="s">
        <v>210</v>
      </c>
    </row>
    <row r="348" spans="1:8" x14ac:dyDescent="0.3">
      <c r="A348" s="104" t="s">
        <v>474</v>
      </c>
      <c r="B348" s="104" t="s">
        <v>545</v>
      </c>
      <c r="C348" s="104" t="s">
        <v>576</v>
      </c>
      <c r="D348" s="4">
        <v>-27.671849999999999</v>
      </c>
      <c r="E348" s="4">
        <v>-48.686886999999999</v>
      </c>
      <c r="F348" s="104" t="s">
        <v>142</v>
      </c>
      <c r="G348" s="104" t="s">
        <v>144</v>
      </c>
      <c r="H348" s="104" t="s">
        <v>210</v>
      </c>
    </row>
    <row r="349" spans="1:8" x14ac:dyDescent="0.3">
      <c r="A349" s="104" t="s">
        <v>474</v>
      </c>
      <c r="B349" s="104" t="s">
        <v>545</v>
      </c>
      <c r="C349" s="104" t="s">
        <v>577</v>
      </c>
      <c r="D349" s="4">
        <v>-27.884384000000001</v>
      </c>
      <c r="E349" s="4">
        <v>-48.587598</v>
      </c>
      <c r="F349" s="104" t="s">
        <v>142</v>
      </c>
      <c r="G349" s="104" t="s">
        <v>144</v>
      </c>
      <c r="H349" s="104" t="s">
        <v>210</v>
      </c>
    </row>
    <row r="350" spans="1:8" x14ac:dyDescent="0.3">
      <c r="A350" s="104" t="s">
        <v>474</v>
      </c>
      <c r="B350" s="104" t="s">
        <v>545</v>
      </c>
      <c r="C350" s="104" t="s">
        <v>578</v>
      </c>
      <c r="D350" s="4">
        <v>-27.779205000000001</v>
      </c>
      <c r="E350" s="4">
        <v>-48.632615000000001</v>
      </c>
      <c r="F350" s="104" t="s">
        <v>142</v>
      </c>
      <c r="G350" s="104" t="s">
        <v>144</v>
      </c>
      <c r="H350" s="104" t="s">
        <v>210</v>
      </c>
    </row>
    <row r="351" spans="1:8" x14ac:dyDescent="0.3">
      <c r="A351" s="104" t="s">
        <v>474</v>
      </c>
      <c r="B351" s="104" t="s">
        <v>545</v>
      </c>
      <c r="C351" s="104" t="s">
        <v>579</v>
      </c>
      <c r="D351" s="4">
        <v>-27.751145000000001</v>
      </c>
      <c r="E351" s="4">
        <v>-48.629237000000003</v>
      </c>
      <c r="F351" s="104" t="s">
        <v>142</v>
      </c>
      <c r="G351" s="104" t="s">
        <v>144</v>
      </c>
      <c r="H351" s="104" t="s">
        <v>210</v>
      </c>
    </row>
    <row r="352" spans="1:8" x14ac:dyDescent="0.3">
      <c r="A352" s="104" t="s">
        <v>474</v>
      </c>
      <c r="B352" s="104" t="s">
        <v>545</v>
      </c>
      <c r="C352" s="104" t="s">
        <v>580</v>
      </c>
      <c r="D352" s="4">
        <v>-27.694742000000002</v>
      </c>
      <c r="E352" s="4">
        <v>-48.671317000000002</v>
      </c>
      <c r="F352" s="104" t="s">
        <v>142</v>
      </c>
      <c r="G352" s="104" t="s">
        <v>144</v>
      </c>
      <c r="H352" s="104" t="s">
        <v>210</v>
      </c>
    </row>
    <row r="353" spans="1:8" x14ac:dyDescent="0.3">
      <c r="A353" s="104" t="s">
        <v>474</v>
      </c>
      <c r="B353" s="104" t="s">
        <v>545</v>
      </c>
      <c r="C353" s="104" t="s">
        <v>581</v>
      </c>
      <c r="D353" s="4">
        <v>-27.829191999999999</v>
      </c>
      <c r="E353" s="4">
        <v>-48.616472999999999</v>
      </c>
      <c r="F353" s="104" t="s">
        <v>142</v>
      </c>
      <c r="G353" s="104" t="s">
        <v>144</v>
      </c>
      <c r="H353" s="104" t="s">
        <v>210</v>
      </c>
    </row>
    <row r="354" spans="1:8" x14ac:dyDescent="0.3">
      <c r="A354" s="104" t="s">
        <v>474</v>
      </c>
      <c r="B354" s="104" t="s">
        <v>545</v>
      </c>
      <c r="C354" s="104" t="s">
        <v>582</v>
      </c>
      <c r="D354" s="4">
        <v>-27.656815000000002</v>
      </c>
      <c r="E354" s="4">
        <v>-48.672907000000002</v>
      </c>
      <c r="F354" s="104" t="s">
        <v>142</v>
      </c>
      <c r="G354" s="104" t="s">
        <v>144</v>
      </c>
      <c r="H354" s="104" t="s">
        <v>210</v>
      </c>
    </row>
    <row r="355" spans="1:8" x14ac:dyDescent="0.3">
      <c r="A355" s="104" t="s">
        <v>474</v>
      </c>
      <c r="B355" s="104" t="s">
        <v>545</v>
      </c>
      <c r="C355" s="104" t="s">
        <v>583</v>
      </c>
      <c r="D355" s="4">
        <v>-27.64386</v>
      </c>
      <c r="E355" s="4">
        <v>-48.667445000000001</v>
      </c>
      <c r="F355" s="104" t="s">
        <v>142</v>
      </c>
      <c r="G355" s="104" t="s">
        <v>144</v>
      </c>
      <c r="H355" s="104" t="s">
        <v>210</v>
      </c>
    </row>
    <row r="356" spans="1:8" x14ac:dyDescent="0.3">
      <c r="A356" s="104" t="s">
        <v>474</v>
      </c>
      <c r="B356" s="104" t="s">
        <v>545</v>
      </c>
      <c r="C356" s="104" t="s">
        <v>584</v>
      </c>
      <c r="D356" s="4">
        <v>-27.649843000000001</v>
      </c>
      <c r="E356" s="4">
        <v>-48.702469999999998</v>
      </c>
      <c r="F356" s="104" t="s">
        <v>142</v>
      </c>
      <c r="G356" s="104" t="s">
        <v>144</v>
      </c>
      <c r="H356" s="104" t="s">
        <v>210</v>
      </c>
    </row>
    <row r="357" spans="1:8" x14ac:dyDescent="0.3">
      <c r="A357" s="104" t="s">
        <v>474</v>
      </c>
      <c r="B357" s="104" t="s">
        <v>545</v>
      </c>
      <c r="C357" s="104" t="s">
        <v>585</v>
      </c>
      <c r="D357" s="4">
        <v>-27.639769000000001</v>
      </c>
      <c r="E357" s="4">
        <v>-48.710582000000002</v>
      </c>
      <c r="F357" s="104" t="s">
        <v>142</v>
      </c>
      <c r="G357" s="104" t="s">
        <v>144</v>
      </c>
      <c r="H357" s="104" t="s">
        <v>210</v>
      </c>
    </row>
    <row r="358" spans="1:8" x14ac:dyDescent="0.3">
      <c r="A358" s="104" t="s">
        <v>474</v>
      </c>
      <c r="B358" s="104" t="s">
        <v>545</v>
      </c>
      <c r="C358" s="104" t="s">
        <v>586</v>
      </c>
      <c r="D358" s="4">
        <v>-27.63138</v>
      </c>
      <c r="E358" s="4">
        <v>-48.648401999999997</v>
      </c>
      <c r="F358" s="104" t="s">
        <v>142</v>
      </c>
      <c r="G358" s="104" t="s">
        <v>144</v>
      </c>
      <c r="H358" s="104" t="s">
        <v>210</v>
      </c>
    </row>
    <row r="359" spans="1:8" x14ac:dyDescent="0.3">
      <c r="A359" s="104" t="s">
        <v>474</v>
      </c>
      <c r="B359" s="104" t="s">
        <v>545</v>
      </c>
      <c r="C359" s="104" t="s">
        <v>587</v>
      </c>
      <c r="D359" s="4">
        <v>-27.619914000000001</v>
      </c>
      <c r="E359" s="4">
        <v>-48.665529999999997</v>
      </c>
      <c r="F359" s="104" t="s">
        <v>142</v>
      </c>
      <c r="G359" s="104" t="s">
        <v>144</v>
      </c>
      <c r="H359" s="104" t="s">
        <v>210</v>
      </c>
    </row>
    <row r="360" spans="1:8" x14ac:dyDescent="0.3">
      <c r="A360" s="104" t="s">
        <v>474</v>
      </c>
      <c r="B360" s="104" t="s">
        <v>545</v>
      </c>
      <c r="C360" s="104" t="s">
        <v>588</v>
      </c>
      <c r="D360" s="4">
        <v>-27.641570000000002</v>
      </c>
      <c r="E360" s="4">
        <v>-48.663994000000002</v>
      </c>
      <c r="F360" s="104" t="s">
        <v>142</v>
      </c>
      <c r="G360" s="104" t="s">
        <v>144</v>
      </c>
      <c r="H360" s="104" t="s">
        <v>210</v>
      </c>
    </row>
    <row r="361" spans="1:8" x14ac:dyDescent="0.3">
      <c r="A361" s="104" t="s">
        <v>474</v>
      </c>
      <c r="B361" s="104" t="s">
        <v>545</v>
      </c>
      <c r="C361" s="104" t="s">
        <v>589</v>
      </c>
      <c r="D361" s="4">
        <v>-27.626583</v>
      </c>
      <c r="E361" s="4">
        <v>-48.663786999999999</v>
      </c>
      <c r="F361" s="104" t="s">
        <v>142</v>
      </c>
      <c r="G361" s="104" t="s">
        <v>144</v>
      </c>
      <c r="H361" s="104" t="s">
        <v>210</v>
      </c>
    </row>
    <row r="362" spans="1:8" x14ac:dyDescent="0.3">
      <c r="A362" s="104" t="s">
        <v>474</v>
      </c>
      <c r="B362" s="104" t="s">
        <v>545</v>
      </c>
      <c r="C362" s="104" t="s">
        <v>590</v>
      </c>
      <c r="D362" s="4">
        <v>-27.832262</v>
      </c>
      <c r="E362" s="4">
        <v>-48.595334999999999</v>
      </c>
      <c r="F362" s="104" t="s">
        <v>142</v>
      </c>
      <c r="G362" s="104" t="s">
        <v>144</v>
      </c>
      <c r="H362" s="104" t="s">
        <v>210</v>
      </c>
    </row>
    <row r="363" spans="1:8" x14ac:dyDescent="0.3">
      <c r="A363" s="104" t="s">
        <v>474</v>
      </c>
      <c r="B363" s="104" t="s">
        <v>545</v>
      </c>
      <c r="C363" s="104" t="s">
        <v>591</v>
      </c>
      <c r="D363" s="4">
        <v>-27.965253000000001</v>
      </c>
      <c r="E363" s="4">
        <v>-48.681395000000002</v>
      </c>
      <c r="F363" s="104" t="s">
        <v>142</v>
      </c>
      <c r="G363" s="104" t="s">
        <v>144</v>
      </c>
      <c r="H363" s="104" t="s">
        <v>210</v>
      </c>
    </row>
    <row r="364" spans="1:8" x14ac:dyDescent="0.3">
      <c r="A364" s="104" t="s">
        <v>474</v>
      </c>
      <c r="B364" s="104" t="s">
        <v>545</v>
      </c>
      <c r="C364" s="104" t="s">
        <v>592</v>
      </c>
      <c r="D364" s="4">
        <v>-27.672730000000001</v>
      </c>
      <c r="E364" s="4">
        <v>-49.012985</v>
      </c>
      <c r="F364" s="104" t="s">
        <v>142</v>
      </c>
      <c r="G364" s="104" t="s">
        <v>144</v>
      </c>
      <c r="H364" s="104" t="s">
        <v>210</v>
      </c>
    </row>
    <row r="365" spans="1:8" x14ac:dyDescent="0.3">
      <c r="A365" s="104" t="s">
        <v>474</v>
      </c>
      <c r="B365" s="104" t="s">
        <v>593</v>
      </c>
      <c r="C365" s="104" t="s">
        <v>594</v>
      </c>
      <c r="D365" s="4">
        <v>-27.641860999999999</v>
      </c>
      <c r="E365" s="4">
        <v>-49.109608999999999</v>
      </c>
      <c r="F365" s="104" t="s">
        <v>142</v>
      </c>
      <c r="G365" s="104" t="s">
        <v>144</v>
      </c>
      <c r="H365" s="104" t="s">
        <v>210</v>
      </c>
    </row>
    <row r="366" spans="1:8" x14ac:dyDescent="0.3">
      <c r="A366" s="104" t="s">
        <v>474</v>
      </c>
      <c r="B366" s="104" t="s">
        <v>595</v>
      </c>
      <c r="C366" s="104" t="s">
        <v>596</v>
      </c>
      <c r="D366" s="4">
        <v>-27.687177999999999</v>
      </c>
      <c r="E366" s="4">
        <v>-48.775480000000002</v>
      </c>
      <c r="F366" s="104" t="s">
        <v>142</v>
      </c>
      <c r="G366" s="104" t="s">
        <v>144</v>
      </c>
      <c r="H366" s="104" t="s">
        <v>210</v>
      </c>
    </row>
    <row r="367" spans="1:8" x14ac:dyDescent="0.3">
      <c r="A367" s="104" t="s">
        <v>474</v>
      </c>
      <c r="B367" s="104" t="s">
        <v>595</v>
      </c>
      <c r="C367" s="104" t="s">
        <v>597</v>
      </c>
      <c r="D367" s="4">
        <v>-27.682417999999998</v>
      </c>
      <c r="E367" s="4">
        <v>-48.752983999999998</v>
      </c>
      <c r="F367" s="104" t="s">
        <v>142</v>
      </c>
      <c r="G367" s="104" t="s">
        <v>144</v>
      </c>
      <c r="H367" s="104" t="s">
        <v>210</v>
      </c>
    </row>
    <row r="368" spans="1:8" x14ac:dyDescent="0.3">
      <c r="A368" s="104" t="s">
        <v>474</v>
      </c>
      <c r="B368" s="104" t="s">
        <v>598</v>
      </c>
      <c r="C368" s="104" t="s">
        <v>599</v>
      </c>
      <c r="D368" s="4">
        <v>-27.682959</v>
      </c>
      <c r="E368" s="4">
        <v>-48.757959</v>
      </c>
      <c r="F368" s="104" t="s">
        <v>142</v>
      </c>
      <c r="G368" s="104" t="s">
        <v>144</v>
      </c>
      <c r="H368" s="104" t="s">
        <v>210</v>
      </c>
    </row>
    <row r="369" spans="1:8" x14ac:dyDescent="0.3">
      <c r="A369" s="104" t="s">
        <v>474</v>
      </c>
      <c r="B369" s="104" t="s">
        <v>598</v>
      </c>
      <c r="C369" s="104" t="s">
        <v>600</v>
      </c>
      <c r="D369" s="4">
        <v>-27.683138</v>
      </c>
      <c r="E369" s="4">
        <v>-48.750118999999998</v>
      </c>
      <c r="F369" s="104" t="s">
        <v>142</v>
      </c>
      <c r="G369" s="104" t="s">
        <v>144</v>
      </c>
      <c r="H369" s="104" t="s">
        <v>210</v>
      </c>
    </row>
    <row r="370" spans="1:8" x14ac:dyDescent="0.3">
      <c r="A370" s="104" t="s">
        <v>474</v>
      </c>
      <c r="B370" s="104" t="s">
        <v>598</v>
      </c>
      <c r="C370" s="104" t="s">
        <v>601</v>
      </c>
      <c r="D370" s="4">
        <v>-27.688735000000001</v>
      </c>
      <c r="E370" s="4">
        <v>-48.772494000000002</v>
      </c>
      <c r="F370" s="104" t="s">
        <v>142</v>
      </c>
      <c r="G370" s="104" t="s">
        <v>144</v>
      </c>
      <c r="H370" s="104" t="s">
        <v>210</v>
      </c>
    </row>
    <row r="371" spans="1:8" x14ac:dyDescent="0.3">
      <c r="A371" s="104" t="s">
        <v>474</v>
      </c>
      <c r="B371" s="104" t="s">
        <v>598</v>
      </c>
      <c r="C371" s="104" t="s">
        <v>602</v>
      </c>
      <c r="D371" s="4">
        <v>-27.686513000000001</v>
      </c>
      <c r="E371" s="4">
        <v>-48.777599000000002</v>
      </c>
      <c r="F371" s="104" t="s">
        <v>142</v>
      </c>
      <c r="G371" s="104" t="s">
        <v>144</v>
      </c>
      <c r="H371" s="104" t="s">
        <v>210</v>
      </c>
    </row>
    <row r="372" spans="1:8" x14ac:dyDescent="0.3">
      <c r="A372" s="104" t="s">
        <v>474</v>
      </c>
      <c r="B372" s="104" t="s">
        <v>598</v>
      </c>
      <c r="C372" s="104" t="s">
        <v>603</v>
      </c>
      <c r="D372" s="4">
        <v>-27.675066999999999</v>
      </c>
      <c r="E372" s="4">
        <v>-48.774493999999997</v>
      </c>
      <c r="F372" s="104" t="s">
        <v>142</v>
      </c>
      <c r="G372" s="104" t="s">
        <v>144</v>
      </c>
      <c r="H372" s="104" t="s">
        <v>210</v>
      </c>
    </row>
    <row r="373" spans="1:8" x14ac:dyDescent="0.3">
      <c r="A373" s="104" t="s">
        <v>474</v>
      </c>
      <c r="B373" s="104" t="s">
        <v>598</v>
      </c>
      <c r="C373" s="104" t="s">
        <v>604</v>
      </c>
      <c r="D373" s="4">
        <v>-27.679545000000001</v>
      </c>
      <c r="E373" s="4">
        <v>-48.750995000000003</v>
      </c>
      <c r="F373" s="104" t="s">
        <v>142</v>
      </c>
      <c r="G373" s="104" t="s">
        <v>144</v>
      </c>
      <c r="H373" s="104" t="s">
        <v>210</v>
      </c>
    </row>
    <row r="374" spans="1:8" x14ac:dyDescent="0.3">
      <c r="A374" s="104" t="s">
        <v>474</v>
      </c>
      <c r="B374" s="104" t="s">
        <v>598</v>
      </c>
      <c r="C374" s="104" t="s">
        <v>605</v>
      </c>
      <c r="D374" s="4">
        <v>-27.692266</v>
      </c>
      <c r="E374" s="4">
        <v>-48.734969999999997</v>
      </c>
      <c r="F374" s="104" t="s">
        <v>142</v>
      </c>
      <c r="G374" s="104" t="s">
        <v>144</v>
      </c>
      <c r="H374" s="104" t="s">
        <v>210</v>
      </c>
    </row>
    <row r="375" spans="1:8" x14ac:dyDescent="0.3">
      <c r="A375" s="104" t="s">
        <v>474</v>
      </c>
      <c r="B375" s="104" t="s">
        <v>598</v>
      </c>
      <c r="C375" s="104" t="s">
        <v>606</v>
      </c>
      <c r="D375" s="4">
        <v>-27.900245000000002</v>
      </c>
      <c r="E375" s="4">
        <v>-48.928384999999999</v>
      </c>
      <c r="F375" s="104" t="s">
        <v>142</v>
      </c>
      <c r="G375" s="104" t="s">
        <v>144</v>
      </c>
      <c r="H375" s="104" t="s">
        <v>210</v>
      </c>
    </row>
    <row r="376" spans="1:8" x14ac:dyDescent="0.3">
      <c r="A376" s="104" t="s">
        <v>474</v>
      </c>
      <c r="B376" s="104" t="s">
        <v>598</v>
      </c>
      <c r="C376" s="104" t="s">
        <v>607</v>
      </c>
      <c r="D376" s="4">
        <v>-27.265433999999999</v>
      </c>
      <c r="E376" s="4">
        <v>-48.845036999999998</v>
      </c>
      <c r="F376" s="104" t="s">
        <v>142</v>
      </c>
      <c r="G376" s="104" t="s">
        <v>144</v>
      </c>
      <c r="H376" s="104" t="s">
        <v>210</v>
      </c>
    </row>
    <row r="377" spans="1:8" x14ac:dyDescent="0.3">
      <c r="A377" s="104" t="s">
        <v>474</v>
      </c>
      <c r="B377" s="104" t="s">
        <v>608</v>
      </c>
      <c r="C377" s="104" t="s">
        <v>609</v>
      </c>
      <c r="D377" s="4">
        <v>-27.279833</v>
      </c>
      <c r="E377" s="4">
        <v>-48.832751000000002</v>
      </c>
      <c r="F377" s="104" t="s">
        <v>142</v>
      </c>
      <c r="G377" s="104" t="s">
        <v>144</v>
      </c>
      <c r="H377" s="104" t="s">
        <v>210</v>
      </c>
    </row>
    <row r="378" spans="1:8" x14ac:dyDescent="0.3">
      <c r="A378" s="104" t="s">
        <v>474</v>
      </c>
      <c r="B378" s="104" t="s">
        <v>610</v>
      </c>
      <c r="C378" s="104" t="s">
        <v>611</v>
      </c>
      <c r="D378" s="4">
        <v>-27.269544</v>
      </c>
      <c r="E378" s="4">
        <v>-48.851300999999999</v>
      </c>
      <c r="F378" s="104" t="s">
        <v>142</v>
      </c>
      <c r="G378" s="104" t="s">
        <v>144</v>
      </c>
      <c r="H378" s="104" t="s">
        <v>210</v>
      </c>
    </row>
    <row r="379" spans="1:8" x14ac:dyDescent="0.3">
      <c r="A379" s="104" t="s">
        <v>474</v>
      </c>
      <c r="B379" s="104" t="s">
        <v>610</v>
      </c>
      <c r="C379" s="104" t="s">
        <v>612</v>
      </c>
      <c r="D379" s="4">
        <v>-27.27619</v>
      </c>
      <c r="E379" s="4">
        <v>-48.848984000000002</v>
      </c>
      <c r="F379" s="104" t="s">
        <v>142</v>
      </c>
      <c r="G379" s="104" t="s">
        <v>144</v>
      </c>
      <c r="H379" s="104" t="s">
        <v>210</v>
      </c>
    </row>
    <row r="380" spans="1:8" x14ac:dyDescent="0.3">
      <c r="A380" s="104" t="s">
        <v>474</v>
      </c>
      <c r="B380" s="104" t="s">
        <v>610</v>
      </c>
      <c r="C380" s="104" t="s">
        <v>613</v>
      </c>
      <c r="D380" s="4">
        <v>-27.602432</v>
      </c>
      <c r="E380" s="4">
        <v>-48.614592999999999</v>
      </c>
      <c r="F380" s="104" t="s">
        <v>142</v>
      </c>
      <c r="G380" s="104" t="s">
        <v>144</v>
      </c>
      <c r="H380" s="104" t="s">
        <v>210</v>
      </c>
    </row>
    <row r="381" spans="1:8" x14ac:dyDescent="0.3">
      <c r="A381" s="104" t="s">
        <v>474</v>
      </c>
      <c r="B381" s="104" t="s">
        <v>610</v>
      </c>
      <c r="C381" s="104" t="s">
        <v>614</v>
      </c>
      <c r="D381" s="4">
        <v>-27.595040000000001</v>
      </c>
      <c r="E381" s="4">
        <v>-48.613768</v>
      </c>
      <c r="F381" s="104" t="s">
        <v>142</v>
      </c>
      <c r="G381" s="104" t="s">
        <v>144</v>
      </c>
      <c r="H381" s="104" t="s">
        <v>210</v>
      </c>
    </row>
    <row r="382" spans="1:8" x14ac:dyDescent="0.3">
      <c r="A382" s="104" t="s">
        <v>474</v>
      </c>
      <c r="B382" s="104" t="s">
        <v>615</v>
      </c>
      <c r="C382" s="104" t="s">
        <v>616</v>
      </c>
      <c r="D382" s="4">
        <v>-27.602432</v>
      </c>
      <c r="E382" s="4">
        <v>-48.614592999999999</v>
      </c>
      <c r="F382" s="104" t="s">
        <v>142</v>
      </c>
      <c r="G382" s="104" t="s">
        <v>144</v>
      </c>
      <c r="H382" s="104" t="s">
        <v>210</v>
      </c>
    </row>
    <row r="383" spans="1:8" x14ac:dyDescent="0.3">
      <c r="A383" s="104" t="s">
        <v>474</v>
      </c>
      <c r="B383" s="104" t="s">
        <v>615</v>
      </c>
      <c r="C383" s="104" t="s">
        <v>617</v>
      </c>
      <c r="D383" s="4">
        <v>-27.602741000000002</v>
      </c>
      <c r="E383" s="4">
        <v>-48.616450999999998</v>
      </c>
      <c r="F383" s="104" t="s">
        <v>142</v>
      </c>
      <c r="G383" s="104" t="s">
        <v>144</v>
      </c>
      <c r="H383" s="104" t="s">
        <v>210</v>
      </c>
    </row>
    <row r="384" spans="1:8" x14ac:dyDescent="0.3">
      <c r="A384" s="104" t="s">
        <v>474</v>
      </c>
      <c r="B384" s="104" t="s">
        <v>615</v>
      </c>
      <c r="C384" s="104" t="s">
        <v>618</v>
      </c>
      <c r="D384" s="4">
        <v>-27.568529000000002</v>
      </c>
      <c r="E384" s="4">
        <v>-48.614685000000001</v>
      </c>
      <c r="F384" s="104" t="s">
        <v>142</v>
      </c>
      <c r="G384" s="104" t="s">
        <v>144</v>
      </c>
      <c r="H384" s="104" t="s">
        <v>210</v>
      </c>
    </row>
    <row r="385" spans="1:8" x14ac:dyDescent="0.3">
      <c r="A385" s="104" t="s">
        <v>474</v>
      </c>
      <c r="B385" s="104" t="s">
        <v>615</v>
      </c>
      <c r="C385" s="104" t="s">
        <v>619</v>
      </c>
      <c r="D385" s="4">
        <v>-27.576118999999998</v>
      </c>
      <c r="E385" s="4">
        <v>-48.658707999999997</v>
      </c>
      <c r="F385" s="104" t="s">
        <v>142</v>
      </c>
      <c r="G385" s="104" t="s">
        <v>144</v>
      </c>
      <c r="H385" s="104" t="s">
        <v>210</v>
      </c>
    </row>
    <row r="386" spans="1:8" x14ac:dyDescent="0.3">
      <c r="A386" s="104" t="s">
        <v>474</v>
      </c>
      <c r="B386" s="104" t="s">
        <v>615</v>
      </c>
      <c r="C386" s="104" t="s">
        <v>620</v>
      </c>
      <c r="D386" s="4">
        <v>-27.541315000000001</v>
      </c>
      <c r="E386" s="4">
        <v>-48.644119000000003</v>
      </c>
      <c r="F386" s="104" t="s">
        <v>142</v>
      </c>
      <c r="G386" s="104" t="s">
        <v>144</v>
      </c>
      <c r="H386" s="104" t="s">
        <v>210</v>
      </c>
    </row>
    <row r="387" spans="1:8" x14ac:dyDescent="0.3">
      <c r="A387" s="104" t="s">
        <v>474</v>
      </c>
      <c r="B387" s="104" t="s">
        <v>615</v>
      </c>
      <c r="C387" s="104" t="s">
        <v>621</v>
      </c>
      <c r="D387" s="4">
        <v>-27.585998</v>
      </c>
      <c r="E387" s="4">
        <v>-48.715300999999997</v>
      </c>
      <c r="F387" s="104" t="s">
        <v>142</v>
      </c>
      <c r="G387" s="104" t="s">
        <v>144</v>
      </c>
      <c r="H387" s="104" t="s">
        <v>210</v>
      </c>
    </row>
    <row r="388" spans="1:8" x14ac:dyDescent="0.3">
      <c r="A388" s="104" t="s">
        <v>474</v>
      </c>
      <c r="B388" s="104" t="s">
        <v>615</v>
      </c>
      <c r="C388" s="104" t="s">
        <v>622</v>
      </c>
      <c r="D388" s="4">
        <v>-27.569057000000001</v>
      </c>
      <c r="E388" s="4">
        <v>-48.608725</v>
      </c>
      <c r="F388" s="104" t="s">
        <v>142</v>
      </c>
      <c r="G388" s="104" t="s">
        <v>144</v>
      </c>
      <c r="H388" s="104" t="s">
        <v>210</v>
      </c>
    </row>
    <row r="389" spans="1:8" x14ac:dyDescent="0.3">
      <c r="A389" s="104" t="s">
        <v>474</v>
      </c>
      <c r="B389" s="104" t="s">
        <v>615</v>
      </c>
      <c r="C389" s="104" t="s">
        <v>623</v>
      </c>
      <c r="D389" s="4">
        <v>-27.577666000000001</v>
      </c>
      <c r="E389" s="4">
        <v>-48.667977</v>
      </c>
      <c r="F389" s="104" t="s">
        <v>142</v>
      </c>
      <c r="G389" s="104" t="s">
        <v>144</v>
      </c>
      <c r="H389" s="104" t="s">
        <v>210</v>
      </c>
    </row>
    <row r="390" spans="1:8" x14ac:dyDescent="0.3">
      <c r="A390" s="104" t="s">
        <v>474</v>
      </c>
      <c r="B390" s="104" t="s">
        <v>615</v>
      </c>
      <c r="C390" s="104" t="s">
        <v>624</v>
      </c>
      <c r="D390" s="4">
        <v>-27.575309000000001</v>
      </c>
      <c r="E390" s="4">
        <v>-48.624997</v>
      </c>
      <c r="F390" s="104" t="s">
        <v>142</v>
      </c>
      <c r="G390" s="104" t="s">
        <v>144</v>
      </c>
      <c r="H390" s="104" t="s">
        <v>210</v>
      </c>
    </row>
    <row r="391" spans="1:8" x14ac:dyDescent="0.3">
      <c r="A391" s="104" t="s">
        <v>474</v>
      </c>
      <c r="B391" s="104" t="s">
        <v>615</v>
      </c>
      <c r="C391" s="104" t="s">
        <v>625</v>
      </c>
      <c r="D391" s="4">
        <v>-27.54091</v>
      </c>
      <c r="E391" s="4">
        <v>-48.637833000000001</v>
      </c>
      <c r="F391" s="104" t="s">
        <v>142</v>
      </c>
      <c r="G391" s="104" t="s">
        <v>144</v>
      </c>
      <c r="H391" s="104" t="s">
        <v>210</v>
      </c>
    </row>
    <row r="392" spans="1:8" x14ac:dyDescent="0.3">
      <c r="A392" s="104" t="s">
        <v>474</v>
      </c>
      <c r="B392" s="104" t="s">
        <v>615</v>
      </c>
      <c r="C392" s="104" t="s">
        <v>626</v>
      </c>
      <c r="D392" s="4">
        <v>-27.598590000000002</v>
      </c>
      <c r="E392" s="4">
        <v>-48.607410000000002</v>
      </c>
      <c r="F392" s="104" t="s">
        <v>142</v>
      </c>
      <c r="G392" s="104" t="s">
        <v>144</v>
      </c>
      <c r="H392" s="104" t="s">
        <v>210</v>
      </c>
    </row>
    <row r="393" spans="1:8" x14ac:dyDescent="0.3">
      <c r="A393" s="104" t="s">
        <v>474</v>
      </c>
      <c r="B393" s="104" t="s">
        <v>615</v>
      </c>
      <c r="C393" s="104" t="s">
        <v>627</v>
      </c>
      <c r="D393" s="4">
        <v>-27.552862999999999</v>
      </c>
      <c r="E393" s="4">
        <v>-48.622411999999997</v>
      </c>
      <c r="F393" s="104" t="s">
        <v>142</v>
      </c>
      <c r="G393" s="104" t="s">
        <v>144</v>
      </c>
      <c r="H393" s="104" t="s">
        <v>210</v>
      </c>
    </row>
    <row r="394" spans="1:8" x14ac:dyDescent="0.3">
      <c r="A394" s="104" t="s">
        <v>474</v>
      </c>
      <c r="B394" s="104" t="s">
        <v>615</v>
      </c>
      <c r="C394" s="104" t="s">
        <v>628</v>
      </c>
      <c r="D394" s="4">
        <v>-27.584427999999999</v>
      </c>
      <c r="E394" s="4">
        <v>-48.668349999999997</v>
      </c>
      <c r="F394" s="104" t="s">
        <v>142</v>
      </c>
      <c r="G394" s="104" t="s">
        <v>144</v>
      </c>
      <c r="H394" s="104" t="s">
        <v>210</v>
      </c>
    </row>
    <row r="395" spans="1:8" x14ac:dyDescent="0.3">
      <c r="A395" s="104" t="s">
        <v>474</v>
      </c>
      <c r="B395" s="104" t="s">
        <v>615</v>
      </c>
      <c r="C395" s="104" t="s">
        <v>629</v>
      </c>
      <c r="D395" s="4">
        <v>-27.595486999999999</v>
      </c>
      <c r="E395" s="4">
        <v>-48.614463999999998</v>
      </c>
      <c r="F395" s="104" t="s">
        <v>142</v>
      </c>
      <c r="G395" s="104" t="s">
        <v>144</v>
      </c>
      <c r="H395" s="104" t="s">
        <v>210</v>
      </c>
    </row>
    <row r="396" spans="1:8" x14ac:dyDescent="0.3">
      <c r="A396" s="104" t="s">
        <v>474</v>
      </c>
      <c r="B396" s="104" t="s">
        <v>615</v>
      </c>
      <c r="C396" s="104" t="s">
        <v>630</v>
      </c>
      <c r="D396" s="4">
        <v>-27.562141</v>
      </c>
      <c r="E396" s="4">
        <v>-48.620038000000001</v>
      </c>
      <c r="F396" s="104" t="s">
        <v>142</v>
      </c>
      <c r="G396" s="104" t="s">
        <v>144</v>
      </c>
      <c r="H396" s="104" t="s">
        <v>210</v>
      </c>
    </row>
    <row r="397" spans="1:8" x14ac:dyDescent="0.3">
      <c r="A397" s="104" t="s">
        <v>474</v>
      </c>
      <c r="B397" s="104" t="s">
        <v>615</v>
      </c>
      <c r="C397" s="104" t="s">
        <v>631</v>
      </c>
      <c r="D397" s="4">
        <v>-27.637232000000001</v>
      </c>
      <c r="E397" s="4">
        <v>-48.630977999999999</v>
      </c>
      <c r="F397" s="104" t="s">
        <v>142</v>
      </c>
      <c r="G397" s="104" t="s">
        <v>144</v>
      </c>
      <c r="H397" s="104" t="s">
        <v>210</v>
      </c>
    </row>
    <row r="398" spans="1:8" x14ac:dyDescent="0.3">
      <c r="A398" s="104" t="s">
        <v>474</v>
      </c>
      <c r="B398" s="104" t="s">
        <v>615</v>
      </c>
      <c r="C398" s="104" t="s">
        <v>632</v>
      </c>
      <c r="D398" s="4">
        <v>-27.618431999999999</v>
      </c>
      <c r="E398" s="4">
        <v>-48.643371999999999</v>
      </c>
      <c r="F398" s="104" t="s">
        <v>142</v>
      </c>
      <c r="G398" s="104" t="s">
        <v>144</v>
      </c>
      <c r="H398" s="104" t="s">
        <v>210</v>
      </c>
    </row>
    <row r="399" spans="1:8" x14ac:dyDescent="0.3">
      <c r="A399" s="104" t="s">
        <v>474</v>
      </c>
      <c r="B399" s="104" t="s">
        <v>615</v>
      </c>
      <c r="C399" s="104" t="s">
        <v>633</v>
      </c>
      <c r="D399" s="4">
        <v>-27.592057</v>
      </c>
      <c r="E399" s="4">
        <v>-48.614215999999999</v>
      </c>
      <c r="F399" s="104" t="s">
        <v>142</v>
      </c>
      <c r="G399" s="104" t="s">
        <v>144</v>
      </c>
      <c r="H399" s="104" t="s">
        <v>210</v>
      </c>
    </row>
    <row r="400" spans="1:8" x14ac:dyDescent="0.3">
      <c r="A400" s="104" t="s">
        <v>474</v>
      </c>
      <c r="B400" s="104" t="s">
        <v>615</v>
      </c>
      <c r="C400" s="104" t="s">
        <v>634</v>
      </c>
      <c r="D400" s="4">
        <v>-27.572796</v>
      </c>
      <c r="E400" s="4">
        <v>-48.608187000000001</v>
      </c>
      <c r="F400" s="104" t="s">
        <v>142</v>
      </c>
      <c r="G400" s="104" t="s">
        <v>144</v>
      </c>
      <c r="H400" s="104" t="s">
        <v>210</v>
      </c>
    </row>
    <row r="401" spans="1:8" x14ac:dyDescent="0.3">
      <c r="A401" s="104" t="s">
        <v>474</v>
      </c>
      <c r="B401" s="104" t="s">
        <v>615</v>
      </c>
      <c r="C401" s="104" t="s">
        <v>635</v>
      </c>
      <c r="D401" s="4">
        <v>-27.614125000000001</v>
      </c>
      <c r="E401" s="4">
        <v>-48.634878</v>
      </c>
      <c r="F401" s="104" t="s">
        <v>142</v>
      </c>
      <c r="G401" s="104" t="s">
        <v>144</v>
      </c>
      <c r="H401" s="104" t="s">
        <v>210</v>
      </c>
    </row>
    <row r="402" spans="1:8" x14ac:dyDescent="0.3">
      <c r="A402" s="104" t="s">
        <v>474</v>
      </c>
      <c r="B402" s="104" t="s">
        <v>615</v>
      </c>
      <c r="C402" s="104" t="s">
        <v>636</v>
      </c>
      <c r="D402" s="4">
        <v>-27.574574999999999</v>
      </c>
      <c r="E402" s="4">
        <v>-48.602972000000001</v>
      </c>
      <c r="F402" s="104" t="s">
        <v>142</v>
      </c>
      <c r="G402" s="104" t="s">
        <v>144</v>
      </c>
      <c r="H402" s="104" t="s">
        <v>210</v>
      </c>
    </row>
    <row r="403" spans="1:8" x14ac:dyDescent="0.3">
      <c r="A403" s="104" t="s">
        <v>474</v>
      </c>
      <c r="B403" s="104" t="s">
        <v>615</v>
      </c>
      <c r="C403" s="104" t="s">
        <v>637</v>
      </c>
      <c r="D403" s="4">
        <v>-27.5974</v>
      </c>
      <c r="E403" s="4">
        <v>-48.631300000000003</v>
      </c>
      <c r="F403" s="104" t="s">
        <v>142</v>
      </c>
      <c r="G403" s="104" t="s">
        <v>144</v>
      </c>
      <c r="H403" s="104" t="s">
        <v>210</v>
      </c>
    </row>
    <row r="404" spans="1:8" x14ac:dyDescent="0.3">
      <c r="A404" s="104" t="s">
        <v>474</v>
      </c>
      <c r="B404" s="104" t="s">
        <v>615</v>
      </c>
      <c r="C404" s="104" t="s">
        <v>638</v>
      </c>
      <c r="D404" s="4">
        <v>-27.596641999999999</v>
      </c>
      <c r="E404" s="4">
        <v>-48.613404000000003</v>
      </c>
      <c r="F404" s="104" t="s">
        <v>142</v>
      </c>
      <c r="G404" s="104" t="s">
        <v>144</v>
      </c>
      <c r="H404" s="104" t="s">
        <v>210</v>
      </c>
    </row>
    <row r="405" spans="1:8" x14ac:dyDescent="0.3">
      <c r="A405" s="104" t="s">
        <v>474</v>
      </c>
      <c r="B405" s="104" t="s">
        <v>615</v>
      </c>
      <c r="C405" s="104" t="s">
        <v>639</v>
      </c>
      <c r="D405" s="4">
        <v>-27.558005999999999</v>
      </c>
      <c r="E405" s="4">
        <v>-48.631610000000002</v>
      </c>
      <c r="F405" s="104" t="s">
        <v>142</v>
      </c>
      <c r="G405" s="104" t="s">
        <v>144</v>
      </c>
      <c r="H405" s="104" t="s">
        <v>210</v>
      </c>
    </row>
    <row r="406" spans="1:8" x14ac:dyDescent="0.3">
      <c r="A406" s="104" t="s">
        <v>474</v>
      </c>
      <c r="B406" s="104" t="s">
        <v>615</v>
      </c>
      <c r="C406" s="106" t="s">
        <v>640</v>
      </c>
      <c r="D406" s="4">
        <v>-27.558005999999999</v>
      </c>
      <c r="E406" s="4">
        <v>-48.631610000000002</v>
      </c>
      <c r="F406" s="104" t="s">
        <v>142</v>
      </c>
      <c r="G406" s="104" t="s">
        <v>144</v>
      </c>
      <c r="H406" s="104" t="s">
        <v>210</v>
      </c>
    </row>
    <row r="407" spans="1:8" x14ac:dyDescent="0.3">
      <c r="A407" s="104" t="s">
        <v>474</v>
      </c>
      <c r="B407" s="104" t="s">
        <v>615</v>
      </c>
      <c r="C407" s="106" t="s">
        <v>641</v>
      </c>
      <c r="D407" s="4">
        <v>-27.588953</v>
      </c>
      <c r="E407" s="4">
        <v>-48.607266000000003</v>
      </c>
      <c r="F407" s="104" t="s">
        <v>142</v>
      </c>
      <c r="G407" s="104" t="s">
        <v>144</v>
      </c>
      <c r="H407" s="104" t="s">
        <v>210</v>
      </c>
    </row>
    <row r="408" spans="1:8" x14ac:dyDescent="0.3">
      <c r="A408" s="104" t="s">
        <v>474</v>
      </c>
      <c r="B408" s="104" t="s">
        <v>615</v>
      </c>
      <c r="C408" s="106" t="s">
        <v>642</v>
      </c>
      <c r="D408" s="4">
        <v>-27.596533999999998</v>
      </c>
      <c r="E408" s="4">
        <v>-48.683846000000003</v>
      </c>
      <c r="F408" s="104" t="s">
        <v>142</v>
      </c>
      <c r="G408" s="104" t="s">
        <v>144</v>
      </c>
      <c r="H408" s="104" t="s">
        <v>210</v>
      </c>
    </row>
    <row r="409" spans="1:8" x14ac:dyDescent="0.3">
      <c r="A409" s="104" t="s">
        <v>474</v>
      </c>
      <c r="B409" s="104" t="s">
        <v>615</v>
      </c>
      <c r="C409" s="106" t="s">
        <v>643</v>
      </c>
      <c r="D409" s="4">
        <v>-27.616289999999999</v>
      </c>
      <c r="E409" s="4">
        <v>-48.627495000000003</v>
      </c>
      <c r="F409" s="104" t="s">
        <v>142</v>
      </c>
      <c r="G409" s="104" t="s">
        <v>144</v>
      </c>
      <c r="H409" s="104" t="s">
        <v>210</v>
      </c>
    </row>
    <row r="410" spans="1:8" x14ac:dyDescent="0.3">
      <c r="A410" s="104" t="s">
        <v>474</v>
      </c>
      <c r="B410" s="104" t="s">
        <v>615</v>
      </c>
      <c r="C410" s="106" t="s">
        <v>644</v>
      </c>
      <c r="D410" s="4">
        <v>-27.604144999999999</v>
      </c>
      <c r="E410" s="4">
        <v>-48.627358999999998</v>
      </c>
      <c r="F410" s="104" t="s">
        <v>142</v>
      </c>
      <c r="G410" s="104" t="s">
        <v>144</v>
      </c>
      <c r="H410" s="104" t="s">
        <v>210</v>
      </c>
    </row>
    <row r="411" spans="1:8" x14ac:dyDescent="0.3">
      <c r="A411" s="104" t="s">
        <v>474</v>
      </c>
      <c r="B411" s="104" t="s">
        <v>615</v>
      </c>
      <c r="C411" s="106" t="s">
        <v>645</v>
      </c>
      <c r="D411" s="4">
        <v>-27.584081999999999</v>
      </c>
      <c r="E411" s="4">
        <v>-48.612704999999998</v>
      </c>
      <c r="F411" s="104" t="s">
        <v>142</v>
      </c>
      <c r="G411" s="104" t="s">
        <v>144</v>
      </c>
      <c r="H411" s="104" t="s">
        <v>210</v>
      </c>
    </row>
    <row r="412" spans="1:8" x14ac:dyDescent="0.3">
      <c r="A412" s="104" t="s">
        <v>474</v>
      </c>
      <c r="B412" s="104" t="s">
        <v>615</v>
      </c>
      <c r="C412" s="106" t="s">
        <v>646</v>
      </c>
      <c r="D412" s="4">
        <v>-27.609256999999999</v>
      </c>
      <c r="E412" s="4">
        <v>-48.628253000000001</v>
      </c>
      <c r="F412" s="104" t="s">
        <v>142</v>
      </c>
      <c r="G412" s="104" t="s">
        <v>144</v>
      </c>
      <c r="H412" s="104" t="s">
        <v>210</v>
      </c>
    </row>
    <row r="413" spans="1:8" x14ac:dyDescent="0.3">
      <c r="A413" s="104" t="s">
        <v>474</v>
      </c>
      <c r="B413" s="104" t="s">
        <v>615</v>
      </c>
      <c r="C413" s="106" t="s">
        <v>647</v>
      </c>
      <c r="D413" s="4">
        <v>-27.54993</v>
      </c>
      <c r="E413" s="4">
        <v>-48.635677999999999</v>
      </c>
      <c r="F413" s="104" t="s">
        <v>142</v>
      </c>
      <c r="G413" s="104" t="s">
        <v>144</v>
      </c>
      <c r="H413" s="104" t="s">
        <v>210</v>
      </c>
    </row>
    <row r="414" spans="1:8" x14ac:dyDescent="0.3">
      <c r="A414" s="104" t="s">
        <v>474</v>
      </c>
      <c r="B414" s="104" t="s">
        <v>615</v>
      </c>
      <c r="C414" s="106" t="s">
        <v>648</v>
      </c>
      <c r="D414" s="4">
        <v>-27.591837999999999</v>
      </c>
      <c r="E414" s="4">
        <v>-48.611865999999999</v>
      </c>
      <c r="F414" s="104" t="s">
        <v>142</v>
      </c>
      <c r="G414" s="104" t="s">
        <v>144</v>
      </c>
      <c r="H414" s="104" t="s">
        <v>210</v>
      </c>
    </row>
    <row r="415" spans="1:8" x14ac:dyDescent="0.3">
      <c r="A415" s="104" t="s">
        <v>474</v>
      </c>
      <c r="B415" s="104" t="s">
        <v>615</v>
      </c>
      <c r="C415" s="106" t="s">
        <v>649</v>
      </c>
      <c r="D415" s="4">
        <v>-27.588041</v>
      </c>
      <c r="E415" s="4">
        <v>-48.620773</v>
      </c>
      <c r="F415" s="104" t="s">
        <v>142</v>
      </c>
      <c r="G415" s="104" t="s">
        <v>144</v>
      </c>
      <c r="H415" s="104" t="s">
        <v>210</v>
      </c>
    </row>
    <row r="416" spans="1:8" x14ac:dyDescent="0.3">
      <c r="A416" s="104" t="s">
        <v>474</v>
      </c>
      <c r="B416" s="104" t="s">
        <v>615</v>
      </c>
      <c r="C416" s="106" t="s">
        <v>650</v>
      </c>
      <c r="D416" s="4">
        <v>-27.560948</v>
      </c>
      <c r="E416" s="4">
        <v>-48.634360999999998</v>
      </c>
      <c r="F416" s="104" t="s">
        <v>142</v>
      </c>
      <c r="G416" s="104" t="s">
        <v>144</v>
      </c>
      <c r="H416" s="104" t="s">
        <v>210</v>
      </c>
    </row>
    <row r="417" spans="1:8" x14ac:dyDescent="0.3">
      <c r="A417" s="104" t="s">
        <v>474</v>
      </c>
      <c r="B417" s="104" t="s">
        <v>615</v>
      </c>
      <c r="C417" s="106" t="s">
        <v>651</v>
      </c>
      <c r="D417" s="4">
        <v>-27.562578999999999</v>
      </c>
      <c r="E417" s="4">
        <v>-48.637957999999998</v>
      </c>
      <c r="F417" s="104" t="s">
        <v>142</v>
      </c>
      <c r="G417" s="104" t="s">
        <v>144</v>
      </c>
      <c r="H417" s="104" t="s">
        <v>210</v>
      </c>
    </row>
    <row r="418" spans="1:8" x14ac:dyDescent="0.3">
      <c r="A418" s="104" t="s">
        <v>474</v>
      </c>
      <c r="B418" s="104" t="s">
        <v>615</v>
      </c>
      <c r="C418" s="106" t="s">
        <v>652</v>
      </c>
      <c r="D418" s="4">
        <v>-27.569156</v>
      </c>
      <c r="E418" s="4">
        <v>-48.632345999999998</v>
      </c>
      <c r="F418" s="104" t="s">
        <v>142</v>
      </c>
      <c r="G418" s="104" t="s">
        <v>144</v>
      </c>
      <c r="H418" s="104" t="s">
        <v>210</v>
      </c>
    </row>
    <row r="419" spans="1:8" x14ac:dyDescent="0.3">
      <c r="A419" s="104" t="s">
        <v>474</v>
      </c>
      <c r="B419" s="104" t="s">
        <v>615</v>
      </c>
      <c r="C419" s="106" t="s">
        <v>653</v>
      </c>
      <c r="D419" s="4">
        <v>-27.569407000000002</v>
      </c>
      <c r="E419" s="4">
        <v>-48.640360999999999</v>
      </c>
      <c r="F419" s="104" t="s">
        <v>142</v>
      </c>
      <c r="G419" s="104" t="s">
        <v>144</v>
      </c>
      <c r="H419" s="104" t="s">
        <v>210</v>
      </c>
    </row>
    <row r="420" spans="1:8" x14ac:dyDescent="0.3">
      <c r="A420" s="104" t="s">
        <v>474</v>
      </c>
      <c r="B420" s="104" t="s">
        <v>615</v>
      </c>
      <c r="C420" s="106" t="s">
        <v>654</v>
      </c>
      <c r="D420" s="4">
        <v>-27.616199999999999</v>
      </c>
      <c r="E420" s="4">
        <v>-48.641457000000003</v>
      </c>
      <c r="F420" s="104" t="s">
        <v>142</v>
      </c>
      <c r="G420" s="104" t="s">
        <v>144</v>
      </c>
      <c r="H420" s="104" t="s">
        <v>210</v>
      </c>
    </row>
    <row r="421" spans="1:8" x14ac:dyDescent="0.3">
      <c r="A421" s="104" t="s">
        <v>474</v>
      </c>
      <c r="B421" s="104" t="s">
        <v>615</v>
      </c>
      <c r="C421" s="106" t="s">
        <v>655</v>
      </c>
      <c r="D421" s="4">
        <v>-27.547031</v>
      </c>
      <c r="E421" s="4">
        <v>-48.644202999999997</v>
      </c>
      <c r="F421" s="104" t="s">
        <v>142</v>
      </c>
      <c r="G421" s="104" t="s">
        <v>144</v>
      </c>
      <c r="H421" s="104" t="s">
        <v>210</v>
      </c>
    </row>
    <row r="422" spans="1:8" x14ac:dyDescent="0.3">
      <c r="A422" s="104" t="s">
        <v>474</v>
      </c>
      <c r="B422" s="104" t="s">
        <v>615</v>
      </c>
      <c r="C422" s="106" t="s">
        <v>656</v>
      </c>
      <c r="D422" s="4">
        <v>-27.595746999999999</v>
      </c>
      <c r="E422" s="4">
        <v>-48.608227999999997</v>
      </c>
      <c r="F422" s="104" t="s">
        <v>142</v>
      </c>
      <c r="G422" s="104" t="s">
        <v>144</v>
      </c>
      <c r="H422" s="104" t="s">
        <v>210</v>
      </c>
    </row>
    <row r="423" spans="1:8" x14ac:dyDescent="0.3">
      <c r="A423" s="104" t="s">
        <v>474</v>
      </c>
      <c r="B423" s="104" t="s">
        <v>615</v>
      </c>
      <c r="C423" s="106" t="s">
        <v>657</v>
      </c>
      <c r="D423" s="4">
        <v>-27.578054000000002</v>
      </c>
      <c r="E423" s="4">
        <v>-48.615257999999997</v>
      </c>
      <c r="F423" s="104" t="s">
        <v>142</v>
      </c>
      <c r="G423" s="104" t="s">
        <v>144</v>
      </c>
      <c r="H423" s="104" t="s">
        <v>210</v>
      </c>
    </row>
    <row r="424" spans="1:8" x14ac:dyDescent="0.3">
      <c r="A424" s="104" t="s">
        <v>474</v>
      </c>
      <c r="B424" s="104" t="s">
        <v>615</v>
      </c>
      <c r="C424" s="106" t="s">
        <v>658</v>
      </c>
      <c r="D424" s="4">
        <v>-27.595040000000001</v>
      </c>
      <c r="E424" s="4">
        <v>-48.613768</v>
      </c>
      <c r="F424" s="104" t="s">
        <v>142</v>
      </c>
      <c r="G424" s="104" t="s">
        <v>144</v>
      </c>
      <c r="H424" s="104" t="s">
        <v>210</v>
      </c>
    </row>
    <row r="425" spans="1:8" x14ac:dyDescent="0.3">
      <c r="A425" s="104" t="s">
        <v>474</v>
      </c>
      <c r="B425" s="104" t="s">
        <v>615</v>
      </c>
      <c r="C425" s="106" t="s">
        <v>659</v>
      </c>
      <c r="D425" s="4">
        <v>-27.595040000000001</v>
      </c>
      <c r="E425" s="4">
        <v>-48.613768</v>
      </c>
      <c r="F425" s="104" t="s">
        <v>142</v>
      </c>
      <c r="G425" s="104" t="s">
        <v>144</v>
      </c>
      <c r="H425" s="104" t="s">
        <v>210</v>
      </c>
    </row>
    <row r="426" spans="1:8" x14ac:dyDescent="0.3">
      <c r="A426" s="104" t="s">
        <v>474</v>
      </c>
      <c r="B426" s="104" t="s">
        <v>615</v>
      </c>
      <c r="C426" s="106" t="s">
        <v>660</v>
      </c>
      <c r="D426" s="4">
        <v>-27.600287999999999</v>
      </c>
      <c r="E426" s="4">
        <v>-48.644888999999999</v>
      </c>
      <c r="F426" s="104" t="s">
        <v>142</v>
      </c>
      <c r="G426" s="104" t="s">
        <v>144</v>
      </c>
      <c r="H426" s="104" t="s">
        <v>210</v>
      </c>
    </row>
    <row r="427" spans="1:8" x14ac:dyDescent="0.3">
      <c r="A427" s="104" t="s">
        <v>474</v>
      </c>
      <c r="B427" s="104" t="s">
        <v>615</v>
      </c>
      <c r="C427" s="106" t="s">
        <v>661</v>
      </c>
      <c r="D427" s="4">
        <v>-27.55031</v>
      </c>
      <c r="E427" s="4">
        <v>-48.623412999999999</v>
      </c>
      <c r="F427" s="104" t="s">
        <v>142</v>
      </c>
      <c r="G427" s="104" t="s">
        <v>144</v>
      </c>
      <c r="H427" s="104" t="s">
        <v>210</v>
      </c>
    </row>
    <row r="428" spans="1:8" x14ac:dyDescent="0.3">
      <c r="A428" s="104" t="s">
        <v>474</v>
      </c>
      <c r="B428" s="104" t="s">
        <v>615</v>
      </c>
      <c r="C428" s="106" t="s">
        <v>662</v>
      </c>
      <c r="D428" s="4">
        <v>-27.594951999999999</v>
      </c>
      <c r="E428" s="4">
        <v>-48.670721999999998</v>
      </c>
      <c r="F428" s="104" t="s">
        <v>142</v>
      </c>
      <c r="G428" s="104" t="s">
        <v>144</v>
      </c>
      <c r="H428" s="104" t="s">
        <v>210</v>
      </c>
    </row>
    <row r="429" spans="1:8" x14ac:dyDescent="0.3">
      <c r="A429" s="104" t="s">
        <v>474</v>
      </c>
      <c r="B429" s="104" t="s">
        <v>615</v>
      </c>
      <c r="C429" s="106" t="s">
        <v>663</v>
      </c>
      <c r="D429" s="4">
        <v>-27.576429999999998</v>
      </c>
      <c r="E429" s="4">
        <v>-48.617759999999997</v>
      </c>
      <c r="F429" s="104" t="s">
        <v>142</v>
      </c>
      <c r="G429" s="104" t="s">
        <v>144</v>
      </c>
      <c r="H429" s="104" t="s">
        <v>210</v>
      </c>
    </row>
    <row r="430" spans="1:8" x14ac:dyDescent="0.3">
      <c r="A430" s="104" t="s">
        <v>474</v>
      </c>
      <c r="B430" s="104" t="s">
        <v>615</v>
      </c>
      <c r="C430" s="106" t="s">
        <v>664</v>
      </c>
      <c r="D430" s="4">
        <v>-27.608419999999999</v>
      </c>
      <c r="E430" s="4">
        <v>-48.648260000000001</v>
      </c>
      <c r="F430" s="104" t="s">
        <v>142</v>
      </c>
      <c r="G430" s="104" t="s">
        <v>144</v>
      </c>
      <c r="H430" s="104" t="s">
        <v>210</v>
      </c>
    </row>
    <row r="431" spans="1:8" x14ac:dyDescent="0.3">
      <c r="A431" s="104" t="s">
        <v>474</v>
      </c>
      <c r="B431" s="104" t="s">
        <v>615</v>
      </c>
      <c r="C431" s="106" t="s">
        <v>665</v>
      </c>
      <c r="D431" s="4">
        <v>-27.598963999999999</v>
      </c>
      <c r="E431" s="4">
        <v>-48.616315999999998</v>
      </c>
      <c r="F431" s="104" t="s">
        <v>142</v>
      </c>
      <c r="G431" s="104" t="s">
        <v>144</v>
      </c>
      <c r="H431" s="104" t="s">
        <v>210</v>
      </c>
    </row>
    <row r="432" spans="1:8" x14ac:dyDescent="0.3">
      <c r="A432" s="104" t="s">
        <v>474</v>
      </c>
      <c r="B432" s="104" t="s">
        <v>615</v>
      </c>
      <c r="C432" s="106" t="s">
        <v>666</v>
      </c>
      <c r="D432" s="4">
        <v>-27.604952999999998</v>
      </c>
      <c r="E432" s="4">
        <v>-48.642001</v>
      </c>
      <c r="F432" s="104" t="s">
        <v>142</v>
      </c>
      <c r="G432" s="104" t="s">
        <v>144</v>
      </c>
      <c r="H432" s="104" t="s">
        <v>210</v>
      </c>
    </row>
    <row r="433" spans="1:8" x14ac:dyDescent="0.3">
      <c r="A433" s="104" t="s">
        <v>474</v>
      </c>
      <c r="B433" s="104" t="s">
        <v>615</v>
      </c>
      <c r="C433" s="106" t="s">
        <v>667</v>
      </c>
      <c r="D433" s="4">
        <v>-27.600598999999999</v>
      </c>
      <c r="E433" s="4">
        <v>-48.641472</v>
      </c>
      <c r="F433" s="104" t="s">
        <v>142</v>
      </c>
      <c r="G433" s="104" t="s">
        <v>144</v>
      </c>
      <c r="H433" s="104" t="s">
        <v>210</v>
      </c>
    </row>
    <row r="434" spans="1:8" x14ac:dyDescent="0.3">
      <c r="A434" s="104" t="s">
        <v>474</v>
      </c>
      <c r="B434" s="104" t="s">
        <v>615</v>
      </c>
      <c r="C434" s="106" t="s">
        <v>668</v>
      </c>
      <c r="D434" s="4">
        <v>-27.596181999999999</v>
      </c>
      <c r="E434" s="4">
        <v>-48.643841999999999</v>
      </c>
      <c r="F434" s="104" t="s">
        <v>142</v>
      </c>
      <c r="G434" s="104" t="s">
        <v>144</v>
      </c>
      <c r="H434" s="104" t="s">
        <v>210</v>
      </c>
    </row>
    <row r="435" spans="1:8" x14ac:dyDescent="0.3">
      <c r="A435" s="104" t="s">
        <v>474</v>
      </c>
      <c r="B435" s="104" t="s">
        <v>615</v>
      </c>
      <c r="C435" s="106" t="s">
        <v>669</v>
      </c>
      <c r="D435" s="4">
        <v>-27.600016</v>
      </c>
      <c r="E435" s="4">
        <v>-48.613692999999998</v>
      </c>
      <c r="F435" s="104" t="s">
        <v>142</v>
      </c>
      <c r="G435" s="104" t="s">
        <v>144</v>
      </c>
      <c r="H435" s="104" t="s">
        <v>210</v>
      </c>
    </row>
    <row r="436" spans="1:8" x14ac:dyDescent="0.3">
      <c r="A436" s="104" t="s">
        <v>474</v>
      </c>
      <c r="B436" s="104" t="s">
        <v>615</v>
      </c>
      <c r="C436" s="106" t="s">
        <v>670</v>
      </c>
      <c r="D436" s="4">
        <v>-27.544640000000001</v>
      </c>
      <c r="E436" s="4">
        <v>-48.625084000000001</v>
      </c>
      <c r="F436" s="104" t="s">
        <v>142</v>
      </c>
      <c r="G436" s="104" t="s">
        <v>144</v>
      </c>
      <c r="H436" s="104" t="s">
        <v>210</v>
      </c>
    </row>
    <row r="437" spans="1:8" x14ac:dyDescent="0.3">
      <c r="A437" s="104" t="s">
        <v>474</v>
      </c>
      <c r="B437" s="104" t="s">
        <v>615</v>
      </c>
      <c r="C437" s="106" t="s">
        <v>671</v>
      </c>
      <c r="D437" s="4">
        <v>-27.617799000000002</v>
      </c>
      <c r="E437" s="4">
        <v>-48.809781999999998</v>
      </c>
      <c r="F437" s="104" t="s">
        <v>142</v>
      </c>
      <c r="G437" s="104" t="s">
        <v>144</v>
      </c>
      <c r="H437" s="104" t="s">
        <v>210</v>
      </c>
    </row>
    <row r="438" spans="1:8" x14ac:dyDescent="0.3">
      <c r="A438" s="104" t="s">
        <v>474</v>
      </c>
      <c r="B438" s="104" t="s">
        <v>615</v>
      </c>
      <c r="C438" s="106" t="s">
        <v>672</v>
      </c>
      <c r="D438" s="4">
        <v>-27.563572000000001</v>
      </c>
      <c r="E438" s="4">
        <v>-48.799422</v>
      </c>
      <c r="F438" s="104" t="s">
        <v>142</v>
      </c>
      <c r="G438" s="104" t="s">
        <v>144</v>
      </c>
      <c r="H438" s="104" t="s">
        <v>210</v>
      </c>
    </row>
    <row r="439" spans="1:8" x14ac:dyDescent="0.3">
      <c r="A439" s="104" t="s">
        <v>474</v>
      </c>
      <c r="B439" s="104" t="s">
        <v>673</v>
      </c>
      <c r="C439" s="106" t="s">
        <v>674</v>
      </c>
      <c r="D439" s="4">
        <v>-27.58756</v>
      </c>
      <c r="E439" s="4">
        <v>-48.875691000000003</v>
      </c>
      <c r="F439" s="104" t="s">
        <v>142</v>
      </c>
      <c r="G439" s="104" t="s">
        <v>144</v>
      </c>
      <c r="H439" s="104" t="s">
        <v>210</v>
      </c>
    </row>
    <row r="440" spans="1:8" x14ac:dyDescent="0.3">
      <c r="A440" s="104" t="s">
        <v>474</v>
      </c>
      <c r="B440" s="104" t="s">
        <v>673</v>
      </c>
      <c r="C440" s="106" t="s">
        <v>675</v>
      </c>
      <c r="D440" s="4">
        <v>-27.230877</v>
      </c>
      <c r="E440" s="4">
        <v>-48.624639999999999</v>
      </c>
      <c r="F440" s="104" t="s">
        <v>142</v>
      </c>
      <c r="G440" s="104" t="s">
        <v>144</v>
      </c>
      <c r="H440" s="104" t="s">
        <v>210</v>
      </c>
    </row>
    <row r="441" spans="1:8" x14ac:dyDescent="0.3">
      <c r="A441" s="104" t="s">
        <v>474</v>
      </c>
      <c r="B441" s="104" t="s">
        <v>673</v>
      </c>
      <c r="C441" s="106" t="s">
        <v>676</v>
      </c>
      <c r="D441" s="4">
        <v>-27.228624</v>
      </c>
      <c r="E441" s="4">
        <v>-48.646109000000003</v>
      </c>
      <c r="F441" s="104" t="s">
        <v>142</v>
      </c>
      <c r="G441" s="104" t="s">
        <v>144</v>
      </c>
      <c r="H441" s="104" t="s">
        <v>210</v>
      </c>
    </row>
    <row r="442" spans="1:8" x14ac:dyDescent="0.3">
      <c r="A442" s="104" t="s">
        <v>474</v>
      </c>
      <c r="B442" s="104" t="s">
        <v>673</v>
      </c>
      <c r="C442" s="106" t="s">
        <v>677</v>
      </c>
      <c r="D442" s="4">
        <v>-27.242667000000001</v>
      </c>
      <c r="E442" s="4">
        <v>-48.627037000000001</v>
      </c>
      <c r="F442" s="104" t="s">
        <v>142</v>
      </c>
      <c r="G442" s="104" t="s">
        <v>144</v>
      </c>
      <c r="H442" s="104" t="s">
        <v>210</v>
      </c>
    </row>
    <row r="443" spans="1:8" x14ac:dyDescent="0.3">
      <c r="A443" s="104" t="s">
        <v>474</v>
      </c>
      <c r="B443" s="104" t="s">
        <v>678</v>
      </c>
      <c r="C443" s="106" t="s">
        <v>679</v>
      </c>
      <c r="D443" s="4">
        <v>-27.238627999999999</v>
      </c>
      <c r="E443" s="4">
        <v>-48.643802000000001</v>
      </c>
      <c r="F443" s="104" t="s">
        <v>142</v>
      </c>
      <c r="G443" s="104" t="s">
        <v>144</v>
      </c>
      <c r="H443" s="104" t="s">
        <v>210</v>
      </c>
    </row>
    <row r="444" spans="1:8" x14ac:dyDescent="0.3">
      <c r="A444" s="104" t="s">
        <v>474</v>
      </c>
      <c r="B444" s="104" t="s">
        <v>678</v>
      </c>
      <c r="C444" s="106" t="s">
        <v>680</v>
      </c>
      <c r="D444" s="4">
        <v>-27.239674999999998</v>
      </c>
      <c r="E444" s="4">
        <v>-48.635337999999997</v>
      </c>
      <c r="F444" s="104" t="s">
        <v>142</v>
      </c>
      <c r="G444" s="104" t="s">
        <v>144</v>
      </c>
      <c r="H444" s="104" t="s">
        <v>210</v>
      </c>
    </row>
    <row r="445" spans="1:8" x14ac:dyDescent="0.3">
      <c r="A445" s="104" t="s">
        <v>474</v>
      </c>
      <c r="B445" s="104" t="s">
        <v>678</v>
      </c>
      <c r="C445" s="106" t="s">
        <v>681</v>
      </c>
      <c r="D445" s="4">
        <v>-27.253506000000002</v>
      </c>
      <c r="E445" s="4">
        <v>-48.648003000000003</v>
      </c>
      <c r="F445" s="104" t="s">
        <v>142</v>
      </c>
      <c r="G445" s="104" t="s">
        <v>144</v>
      </c>
      <c r="H445" s="104" t="s">
        <v>210</v>
      </c>
    </row>
    <row r="446" spans="1:8" x14ac:dyDescent="0.3">
      <c r="A446" s="104" t="s">
        <v>474</v>
      </c>
      <c r="B446" s="104" t="s">
        <v>678</v>
      </c>
      <c r="C446" s="106" t="s">
        <v>682</v>
      </c>
      <c r="D446" s="4">
        <v>-27.241336</v>
      </c>
      <c r="E446" s="4">
        <v>-48.617688000000001</v>
      </c>
      <c r="F446" s="104" t="s">
        <v>142</v>
      </c>
      <c r="G446" s="104" t="s">
        <v>144</v>
      </c>
      <c r="H446" s="104" t="s">
        <v>210</v>
      </c>
    </row>
    <row r="447" spans="1:8" x14ac:dyDescent="0.3">
      <c r="A447" s="104" t="s">
        <v>474</v>
      </c>
      <c r="B447" s="104" t="s">
        <v>678</v>
      </c>
      <c r="C447" s="106" t="s">
        <v>683</v>
      </c>
      <c r="D447" s="4">
        <v>-23.404268999999999</v>
      </c>
      <c r="E447" s="4">
        <v>-46.324133000000003</v>
      </c>
      <c r="F447" s="104" t="s">
        <v>142</v>
      </c>
      <c r="G447" s="104" t="s">
        <v>144</v>
      </c>
      <c r="H447" s="104" t="s">
        <v>210</v>
      </c>
    </row>
    <row r="448" spans="1:8" x14ac:dyDescent="0.3">
      <c r="A448" s="104" t="s">
        <v>474</v>
      </c>
      <c r="B448" s="104" t="s">
        <v>678</v>
      </c>
      <c r="C448" s="106" t="s">
        <v>684</v>
      </c>
      <c r="D448" s="4">
        <v>-23.404268999999999</v>
      </c>
      <c r="E448" s="4">
        <v>-46.324133000000003</v>
      </c>
      <c r="F448" s="104" t="s">
        <v>142</v>
      </c>
      <c r="G448" s="104" t="s">
        <v>144</v>
      </c>
      <c r="H448" s="104" t="s">
        <v>210</v>
      </c>
    </row>
    <row r="449" spans="1:8" x14ac:dyDescent="0.3">
      <c r="A449" s="104" t="s">
        <v>474</v>
      </c>
      <c r="B449" s="104" t="s">
        <v>678</v>
      </c>
      <c r="C449" s="106" t="s">
        <v>685</v>
      </c>
      <c r="D449" s="4">
        <v>-23.413461000000002</v>
      </c>
      <c r="E449" s="4">
        <v>-46.322246</v>
      </c>
      <c r="F449" s="104" t="s">
        <v>142</v>
      </c>
      <c r="G449" s="104" t="s">
        <v>144</v>
      </c>
      <c r="H449" s="104" t="s">
        <v>210</v>
      </c>
    </row>
    <row r="450" spans="1:8" x14ac:dyDescent="0.3">
      <c r="A450" s="104" t="s">
        <v>686</v>
      </c>
      <c r="B450" s="104" t="s">
        <v>687</v>
      </c>
      <c r="C450" s="106" t="s">
        <v>688</v>
      </c>
      <c r="D450" s="4">
        <v>-23.412099000000001</v>
      </c>
      <c r="E450" s="4">
        <v>-46.310326000000003</v>
      </c>
      <c r="F450" s="104" t="s">
        <v>142</v>
      </c>
      <c r="G450" s="104" t="s">
        <v>144</v>
      </c>
      <c r="H450" s="104" t="s">
        <v>210</v>
      </c>
    </row>
    <row r="451" spans="1:8" x14ac:dyDescent="0.3">
      <c r="A451" s="104" t="s">
        <v>686</v>
      </c>
      <c r="B451" s="104" t="s">
        <v>687</v>
      </c>
      <c r="C451" s="106" t="s">
        <v>688</v>
      </c>
      <c r="D451" s="4">
        <v>-23.411964999999999</v>
      </c>
      <c r="E451" s="4">
        <v>-46.321516000000003</v>
      </c>
      <c r="F451" s="104" t="s">
        <v>142</v>
      </c>
      <c r="G451" s="104" t="s">
        <v>144</v>
      </c>
      <c r="H451" s="104" t="s">
        <v>210</v>
      </c>
    </row>
    <row r="452" spans="1:8" x14ac:dyDescent="0.3">
      <c r="A452" s="104" t="s">
        <v>686</v>
      </c>
      <c r="B452" s="104" t="s">
        <v>687</v>
      </c>
      <c r="C452" s="106" t="s">
        <v>689</v>
      </c>
      <c r="D452" s="4">
        <v>-23.395136000000001</v>
      </c>
      <c r="E452" s="4">
        <v>-46.322710999999998</v>
      </c>
      <c r="F452" s="104" t="s">
        <v>142</v>
      </c>
      <c r="G452" s="104" t="s">
        <v>144</v>
      </c>
      <c r="H452" s="104" t="s">
        <v>210</v>
      </c>
    </row>
    <row r="453" spans="1:8" x14ac:dyDescent="0.3">
      <c r="A453" s="104" t="s">
        <v>686</v>
      </c>
      <c r="B453" s="104" t="s">
        <v>687</v>
      </c>
      <c r="C453" s="106" t="s">
        <v>690</v>
      </c>
      <c r="D453" s="4">
        <v>-23.412330999999998</v>
      </c>
      <c r="E453" s="4">
        <v>-46.321859000000003</v>
      </c>
      <c r="F453" s="104" t="s">
        <v>142</v>
      </c>
      <c r="G453" s="104" t="s">
        <v>144</v>
      </c>
      <c r="H453" s="104" t="s">
        <v>210</v>
      </c>
    </row>
    <row r="454" spans="1:8" x14ac:dyDescent="0.3">
      <c r="A454" s="104" t="s">
        <v>686</v>
      </c>
      <c r="B454" s="104" t="s">
        <v>687</v>
      </c>
      <c r="C454" s="106" t="s">
        <v>691</v>
      </c>
      <c r="D454" s="4">
        <v>-23.397098</v>
      </c>
      <c r="E454" s="4">
        <v>-46.329030000000003</v>
      </c>
      <c r="F454" s="104" t="s">
        <v>142</v>
      </c>
      <c r="G454" s="104" t="s">
        <v>144</v>
      </c>
      <c r="H454" s="104" t="s">
        <v>210</v>
      </c>
    </row>
    <row r="455" spans="1:8" x14ac:dyDescent="0.3">
      <c r="A455" s="104" t="s">
        <v>686</v>
      </c>
      <c r="B455" s="104" t="s">
        <v>687</v>
      </c>
      <c r="C455" s="106" t="s">
        <v>692</v>
      </c>
      <c r="D455" s="4">
        <v>-23.468145</v>
      </c>
      <c r="E455" s="4">
        <v>-46.249457999999997</v>
      </c>
      <c r="F455" s="104" t="s">
        <v>142</v>
      </c>
      <c r="G455" s="104" t="s">
        <v>144</v>
      </c>
      <c r="H455" s="104" t="s">
        <v>210</v>
      </c>
    </row>
    <row r="456" spans="1:8" x14ac:dyDescent="0.3">
      <c r="A456" s="104" t="s">
        <v>686</v>
      </c>
      <c r="B456" s="104" t="s">
        <v>687</v>
      </c>
      <c r="C456" s="106" t="s">
        <v>693</v>
      </c>
      <c r="D456" s="4">
        <v>-23.493262000000001</v>
      </c>
      <c r="E456" s="4">
        <v>-46.848591999999996</v>
      </c>
      <c r="F456" s="104" t="s">
        <v>142</v>
      </c>
      <c r="G456" s="104" t="s">
        <v>144</v>
      </c>
      <c r="H456" s="104" t="s">
        <v>210</v>
      </c>
    </row>
    <row r="457" spans="1:8" x14ac:dyDescent="0.3">
      <c r="A457" s="104" t="s">
        <v>686</v>
      </c>
      <c r="B457" s="104" t="s">
        <v>687</v>
      </c>
      <c r="C457" s="106" t="s">
        <v>694</v>
      </c>
      <c r="D457" s="4">
        <v>-23.500990000000002</v>
      </c>
      <c r="E457" s="4">
        <v>-46.836561000000003</v>
      </c>
      <c r="F457" s="104" t="s">
        <v>142</v>
      </c>
      <c r="G457" s="104" t="s">
        <v>144</v>
      </c>
      <c r="H457" s="104" t="s">
        <v>210</v>
      </c>
    </row>
    <row r="458" spans="1:8" x14ac:dyDescent="0.3">
      <c r="A458" s="104" t="s">
        <v>686</v>
      </c>
      <c r="B458" s="104" t="s">
        <v>687</v>
      </c>
      <c r="C458" s="106" t="s">
        <v>695</v>
      </c>
      <c r="D458" s="4">
        <v>-22.861148</v>
      </c>
      <c r="E458" s="4">
        <v>-47.024101999999999</v>
      </c>
      <c r="F458" s="104" t="s">
        <v>142</v>
      </c>
      <c r="G458" s="104" t="s">
        <v>144</v>
      </c>
      <c r="H458" s="104" t="s">
        <v>210</v>
      </c>
    </row>
    <row r="459" spans="1:8" x14ac:dyDescent="0.3">
      <c r="A459" s="104" t="s">
        <v>686</v>
      </c>
      <c r="B459" s="105" t="s">
        <v>696</v>
      </c>
      <c r="C459" s="105" t="s">
        <v>697</v>
      </c>
      <c r="D459" s="4">
        <v>-22.901479999999999</v>
      </c>
      <c r="E459" s="4">
        <v>-47.052377</v>
      </c>
      <c r="F459" s="105" t="s">
        <v>142</v>
      </c>
      <c r="G459" s="105" t="s">
        <v>144</v>
      </c>
      <c r="H459" s="105" t="s">
        <v>210</v>
      </c>
    </row>
    <row r="460" spans="1:8" x14ac:dyDescent="0.3">
      <c r="A460" s="104" t="s">
        <v>686</v>
      </c>
      <c r="B460" s="105" t="s">
        <v>696</v>
      </c>
      <c r="C460" s="105" t="s">
        <v>698</v>
      </c>
      <c r="D460" s="4">
        <v>-22.894290000000002</v>
      </c>
      <c r="E460" s="4">
        <v>-47.058225999999998</v>
      </c>
      <c r="F460" s="105" t="s">
        <v>142</v>
      </c>
      <c r="G460" s="105" t="s">
        <v>144</v>
      </c>
      <c r="H460" s="105" t="s">
        <v>210</v>
      </c>
    </row>
    <row r="461" spans="1:8" x14ac:dyDescent="0.3">
      <c r="A461" s="104" t="s">
        <v>686</v>
      </c>
      <c r="B461" s="105" t="s">
        <v>699</v>
      </c>
      <c r="C461" s="105" t="s">
        <v>700</v>
      </c>
      <c r="D461" s="4">
        <v>-22.632518000000001</v>
      </c>
      <c r="E461" s="4">
        <v>-47.174112000000001</v>
      </c>
      <c r="F461" s="105" t="s">
        <v>142</v>
      </c>
      <c r="G461" s="105" t="s">
        <v>144</v>
      </c>
      <c r="H461" s="105" t="s">
        <v>210</v>
      </c>
    </row>
    <row r="462" spans="1:8" x14ac:dyDescent="0.3">
      <c r="A462" s="104" t="s">
        <v>686</v>
      </c>
      <c r="B462" s="105" t="s">
        <v>699</v>
      </c>
      <c r="C462" s="105" t="s">
        <v>701</v>
      </c>
      <c r="D462" s="4">
        <v>-22.641038999999999</v>
      </c>
      <c r="E462" s="4">
        <v>-47.182532000000002</v>
      </c>
      <c r="F462" s="105" t="s">
        <v>142</v>
      </c>
      <c r="G462" s="105" t="s">
        <v>144</v>
      </c>
      <c r="H462" s="105" t="s">
        <v>210</v>
      </c>
    </row>
    <row r="463" spans="1:8" x14ac:dyDescent="0.3">
      <c r="A463" s="104" t="s">
        <v>686</v>
      </c>
      <c r="B463" s="105" t="s">
        <v>699</v>
      </c>
      <c r="C463" s="105" t="s">
        <v>702</v>
      </c>
      <c r="D463" s="4">
        <v>-22.646404</v>
      </c>
      <c r="E463" s="4">
        <v>-47.195836999999997</v>
      </c>
      <c r="F463" s="105" t="s">
        <v>142</v>
      </c>
      <c r="G463" s="105" t="s">
        <v>144</v>
      </c>
      <c r="H463" s="105" t="s">
        <v>210</v>
      </c>
    </row>
    <row r="464" spans="1:8" x14ac:dyDescent="0.3">
      <c r="A464" s="104" t="s">
        <v>686</v>
      </c>
      <c r="B464" s="104" t="s">
        <v>703</v>
      </c>
      <c r="C464" s="106" t="s">
        <v>704</v>
      </c>
      <c r="D464" s="4">
        <v>-22.649767000000001</v>
      </c>
      <c r="E464" s="4">
        <v>-47.192886000000001</v>
      </c>
      <c r="F464" s="104" t="s">
        <v>142</v>
      </c>
      <c r="G464" s="104" t="s">
        <v>144</v>
      </c>
      <c r="H464" s="104" t="s">
        <v>210</v>
      </c>
    </row>
    <row r="465" spans="1:8" x14ac:dyDescent="0.3">
      <c r="A465" s="104" t="s">
        <v>686</v>
      </c>
      <c r="B465" s="104" t="s">
        <v>703</v>
      </c>
      <c r="C465" s="106" t="s">
        <v>705</v>
      </c>
      <c r="D465" s="4">
        <v>-22.686679999999999</v>
      </c>
      <c r="E465" s="4">
        <v>-47.130996000000003</v>
      </c>
      <c r="F465" s="104" t="s">
        <v>142</v>
      </c>
      <c r="G465" s="104" t="s">
        <v>144</v>
      </c>
      <c r="H465" s="104" t="s">
        <v>210</v>
      </c>
    </row>
    <row r="466" spans="1:8" x14ac:dyDescent="0.3">
      <c r="A466" s="104" t="s">
        <v>686</v>
      </c>
      <c r="B466" s="104" t="s">
        <v>703</v>
      </c>
      <c r="C466" s="106" t="s">
        <v>706</v>
      </c>
      <c r="D466" s="4">
        <v>-22.649559</v>
      </c>
      <c r="E466" s="4">
        <v>-47.195988</v>
      </c>
      <c r="F466" s="104" t="s">
        <v>142</v>
      </c>
      <c r="G466" s="104" t="s">
        <v>144</v>
      </c>
      <c r="H466" s="104" t="s">
        <v>210</v>
      </c>
    </row>
    <row r="467" spans="1:8" x14ac:dyDescent="0.3">
      <c r="A467" s="104" t="s">
        <v>686</v>
      </c>
      <c r="B467" s="104" t="s">
        <v>703</v>
      </c>
      <c r="C467" s="106" t="s">
        <v>707</v>
      </c>
      <c r="D467" s="4">
        <v>-22.634985</v>
      </c>
      <c r="E467" s="4">
        <v>-47.188426999999997</v>
      </c>
      <c r="F467" s="104" t="s">
        <v>142</v>
      </c>
      <c r="G467" s="104" t="s">
        <v>144</v>
      </c>
      <c r="H467" s="104" t="s">
        <v>210</v>
      </c>
    </row>
    <row r="468" spans="1:8" x14ac:dyDescent="0.3">
      <c r="A468" s="104" t="s">
        <v>686</v>
      </c>
      <c r="B468" s="104" t="s">
        <v>703</v>
      </c>
      <c r="C468" s="106" t="s">
        <v>708</v>
      </c>
      <c r="D468" s="4">
        <v>-22.642292000000001</v>
      </c>
      <c r="E468" s="4">
        <v>-47.192402999999999</v>
      </c>
      <c r="F468" s="104" t="s">
        <v>142</v>
      </c>
      <c r="G468" s="104" t="s">
        <v>144</v>
      </c>
      <c r="H468" s="104" t="s">
        <v>210</v>
      </c>
    </row>
    <row r="469" spans="1:8" x14ac:dyDescent="0.3">
      <c r="A469" s="104" t="s">
        <v>686</v>
      </c>
      <c r="B469" s="104" t="s">
        <v>703</v>
      </c>
      <c r="C469" s="106" t="s">
        <v>709</v>
      </c>
      <c r="D469" s="4">
        <v>-22.642292000000001</v>
      </c>
      <c r="E469" s="4">
        <v>-47.192402999999999</v>
      </c>
      <c r="F469" s="104" t="s">
        <v>142</v>
      </c>
      <c r="G469" s="104" t="s">
        <v>144</v>
      </c>
      <c r="H469" s="104" t="s">
        <v>210</v>
      </c>
    </row>
    <row r="470" spans="1:8" x14ac:dyDescent="0.3">
      <c r="A470" s="104" t="s">
        <v>686</v>
      </c>
      <c r="B470" s="104" t="s">
        <v>703</v>
      </c>
      <c r="C470" s="106" t="s">
        <v>710</v>
      </c>
      <c r="D470" s="4">
        <v>-22.647766000000001</v>
      </c>
      <c r="E470" s="4">
        <v>-47.190443000000002</v>
      </c>
      <c r="F470" s="104" t="s">
        <v>142</v>
      </c>
      <c r="G470" s="104" t="s">
        <v>144</v>
      </c>
      <c r="H470" s="104" t="s">
        <v>210</v>
      </c>
    </row>
    <row r="471" spans="1:8" x14ac:dyDescent="0.3">
      <c r="A471" s="104" t="s">
        <v>686</v>
      </c>
      <c r="B471" s="104" t="s">
        <v>703</v>
      </c>
      <c r="C471" s="106" t="s">
        <v>711</v>
      </c>
      <c r="D471" s="4">
        <v>-23.591833000000001</v>
      </c>
      <c r="E471" s="4">
        <v>-46.831457</v>
      </c>
      <c r="F471" s="104" t="s">
        <v>142</v>
      </c>
      <c r="G471" s="104" t="s">
        <v>144</v>
      </c>
      <c r="H471" s="104" t="s">
        <v>210</v>
      </c>
    </row>
    <row r="472" spans="1:8" x14ac:dyDescent="0.3">
      <c r="A472" s="104" t="s">
        <v>686</v>
      </c>
      <c r="B472" s="104" t="s">
        <v>703</v>
      </c>
      <c r="C472" s="106" t="s">
        <v>711</v>
      </c>
      <c r="D472" s="4">
        <v>-23.694596000000001</v>
      </c>
      <c r="E472" s="4">
        <v>-46.622253999999998</v>
      </c>
      <c r="F472" s="104" t="s">
        <v>142</v>
      </c>
      <c r="G472" s="104" t="s">
        <v>144</v>
      </c>
      <c r="H472" s="104" t="s">
        <v>210</v>
      </c>
    </row>
    <row r="473" spans="1:8" x14ac:dyDescent="0.3">
      <c r="A473" s="104" t="s">
        <v>686</v>
      </c>
      <c r="B473" s="104" t="s">
        <v>703</v>
      </c>
      <c r="C473" s="106" t="s">
        <v>712</v>
      </c>
      <c r="D473" s="4">
        <v>-22.800623999999999</v>
      </c>
      <c r="E473" s="4">
        <v>-45.184896999999999</v>
      </c>
      <c r="F473" s="104" t="s">
        <v>142</v>
      </c>
      <c r="G473" s="104" t="s">
        <v>144</v>
      </c>
      <c r="H473" s="104" t="s">
        <v>210</v>
      </c>
    </row>
    <row r="474" spans="1:8" x14ac:dyDescent="0.3">
      <c r="A474" s="104" t="s">
        <v>686</v>
      </c>
      <c r="B474" s="105" t="s">
        <v>713</v>
      </c>
      <c r="C474" s="105" t="s">
        <v>714</v>
      </c>
      <c r="D474" s="4">
        <v>-22.805592000000001</v>
      </c>
      <c r="E474" s="4">
        <v>-45.200327999999999</v>
      </c>
      <c r="F474" s="105" t="s">
        <v>142</v>
      </c>
      <c r="G474" s="105" t="s">
        <v>144</v>
      </c>
      <c r="H474" s="105" t="s">
        <v>210</v>
      </c>
    </row>
    <row r="475" spans="1:8" x14ac:dyDescent="0.3">
      <c r="A475" s="104" t="s">
        <v>686</v>
      </c>
      <c r="B475" s="105" t="s">
        <v>715</v>
      </c>
      <c r="C475" s="105" t="s">
        <v>716</v>
      </c>
      <c r="D475" s="4">
        <v>-22.790302000000001</v>
      </c>
      <c r="E475" s="4">
        <v>-45.219147</v>
      </c>
      <c r="F475" s="105" t="s">
        <v>142</v>
      </c>
      <c r="G475" s="105" t="s">
        <v>144</v>
      </c>
      <c r="H475" s="105" t="s">
        <v>210</v>
      </c>
    </row>
    <row r="476" spans="1:8" x14ac:dyDescent="0.3">
      <c r="A476" s="104" t="s">
        <v>686</v>
      </c>
      <c r="B476" s="104" t="s">
        <v>717</v>
      </c>
      <c r="C476" s="106" t="s">
        <v>718</v>
      </c>
      <c r="D476" s="4">
        <v>-22.776412000000001</v>
      </c>
      <c r="E476" s="4">
        <v>-45.162165999999999</v>
      </c>
      <c r="F476" s="104" t="s">
        <v>142</v>
      </c>
      <c r="G476" s="104" t="s">
        <v>144</v>
      </c>
      <c r="H476" s="104" t="s">
        <v>210</v>
      </c>
    </row>
    <row r="477" spans="1:8" x14ac:dyDescent="0.3">
      <c r="A477" s="104" t="s">
        <v>686</v>
      </c>
      <c r="B477" s="104" t="s">
        <v>717</v>
      </c>
      <c r="C477" s="106" t="s">
        <v>719</v>
      </c>
      <c r="D477" s="4">
        <v>-22.818434</v>
      </c>
      <c r="E477" s="4">
        <v>-45.200178999999999</v>
      </c>
      <c r="F477" s="104" t="s">
        <v>142</v>
      </c>
      <c r="G477" s="104" t="s">
        <v>144</v>
      </c>
      <c r="H477" s="104" t="s">
        <v>210</v>
      </c>
    </row>
    <row r="478" spans="1:8" x14ac:dyDescent="0.3">
      <c r="A478" s="104" t="s">
        <v>686</v>
      </c>
      <c r="B478" s="104" t="s">
        <v>717</v>
      </c>
      <c r="C478" s="106" t="s">
        <v>720</v>
      </c>
      <c r="D478" s="4">
        <v>-22.803481999999999</v>
      </c>
      <c r="E478" s="4">
        <v>-45.186135</v>
      </c>
      <c r="F478" s="104" t="s">
        <v>142</v>
      </c>
      <c r="G478" s="104" t="s">
        <v>144</v>
      </c>
      <c r="H478" s="104" t="s">
        <v>210</v>
      </c>
    </row>
    <row r="479" spans="1:8" x14ac:dyDescent="0.3">
      <c r="A479" s="104" t="s">
        <v>686</v>
      </c>
      <c r="B479" s="104" t="s">
        <v>717</v>
      </c>
      <c r="C479" s="106" t="s">
        <v>721</v>
      </c>
      <c r="D479" s="4">
        <v>-22.811627000000001</v>
      </c>
      <c r="E479" s="4">
        <v>-45.189449000000003</v>
      </c>
      <c r="F479" s="104" t="s">
        <v>142</v>
      </c>
      <c r="G479" s="104" t="s">
        <v>144</v>
      </c>
      <c r="H479" s="104" t="s">
        <v>210</v>
      </c>
    </row>
    <row r="480" spans="1:8" x14ac:dyDescent="0.3">
      <c r="A480" s="104" t="s">
        <v>686</v>
      </c>
      <c r="B480" s="104" t="s">
        <v>717</v>
      </c>
      <c r="C480" s="106" t="s">
        <v>722</v>
      </c>
      <c r="D480" s="4">
        <v>-22.811585000000001</v>
      </c>
      <c r="E480" s="4">
        <v>-45.189388999999998</v>
      </c>
      <c r="F480" s="104" t="s">
        <v>142</v>
      </c>
      <c r="G480" s="104" t="s">
        <v>144</v>
      </c>
      <c r="H480" s="104" t="s">
        <v>210</v>
      </c>
    </row>
    <row r="481" spans="1:8" x14ac:dyDescent="0.3">
      <c r="A481" s="104" t="s">
        <v>686</v>
      </c>
      <c r="B481" s="104" t="s">
        <v>717</v>
      </c>
      <c r="C481" s="106" t="s">
        <v>723</v>
      </c>
      <c r="D481" s="4">
        <v>-22.819503999999998</v>
      </c>
      <c r="E481" s="4">
        <v>-45.196098999999997</v>
      </c>
      <c r="F481" s="104" t="s">
        <v>142</v>
      </c>
      <c r="G481" s="104" t="s">
        <v>144</v>
      </c>
      <c r="H481" s="104" t="s">
        <v>210</v>
      </c>
    </row>
    <row r="482" spans="1:8" x14ac:dyDescent="0.3">
      <c r="A482" s="104" t="s">
        <v>686</v>
      </c>
      <c r="B482" s="104" t="s">
        <v>717</v>
      </c>
      <c r="C482" s="106" t="s">
        <v>724</v>
      </c>
      <c r="D482" s="4">
        <v>-22.795116</v>
      </c>
      <c r="E482" s="4">
        <v>-45.149723999999999</v>
      </c>
      <c r="F482" s="104" t="s">
        <v>142</v>
      </c>
      <c r="G482" s="104" t="s">
        <v>144</v>
      </c>
      <c r="H482" s="104" t="s">
        <v>210</v>
      </c>
    </row>
    <row r="483" spans="1:8" x14ac:dyDescent="0.3">
      <c r="A483" s="104" t="s">
        <v>686</v>
      </c>
      <c r="B483" s="104" t="s">
        <v>717</v>
      </c>
      <c r="C483" s="106" t="s">
        <v>725</v>
      </c>
      <c r="D483" s="4">
        <v>-22.779575000000001</v>
      </c>
      <c r="E483" s="4">
        <v>-45.211717999999998</v>
      </c>
      <c r="F483" s="104" t="s">
        <v>142</v>
      </c>
      <c r="G483" s="104" t="s">
        <v>144</v>
      </c>
      <c r="H483" s="104" t="s">
        <v>210</v>
      </c>
    </row>
    <row r="484" spans="1:8" x14ac:dyDescent="0.3">
      <c r="A484" s="104" t="s">
        <v>686</v>
      </c>
      <c r="B484" s="104" t="s">
        <v>717</v>
      </c>
      <c r="C484" s="106" t="s">
        <v>726</v>
      </c>
      <c r="D484" s="4">
        <v>-22.815877</v>
      </c>
      <c r="E484" s="4">
        <v>-45.191141000000002</v>
      </c>
      <c r="F484" s="104" t="s">
        <v>142</v>
      </c>
      <c r="G484" s="104" t="s">
        <v>144</v>
      </c>
      <c r="H484" s="104" t="s">
        <v>210</v>
      </c>
    </row>
    <row r="485" spans="1:8" x14ac:dyDescent="0.3">
      <c r="A485" s="104" t="s">
        <v>686</v>
      </c>
      <c r="B485" s="104" t="s">
        <v>717</v>
      </c>
      <c r="C485" s="106" t="s">
        <v>727</v>
      </c>
      <c r="D485" s="4">
        <v>-22.799036999999998</v>
      </c>
      <c r="E485" s="4">
        <v>-45.202489</v>
      </c>
      <c r="F485" s="104" t="s">
        <v>142</v>
      </c>
      <c r="G485" s="104" t="s">
        <v>144</v>
      </c>
      <c r="H485" s="104" t="s">
        <v>210</v>
      </c>
    </row>
    <row r="486" spans="1:8" x14ac:dyDescent="0.3">
      <c r="A486" s="104" t="s">
        <v>686</v>
      </c>
      <c r="B486" s="104" t="s">
        <v>717</v>
      </c>
      <c r="C486" s="106" t="s">
        <v>728</v>
      </c>
      <c r="D486" s="4">
        <v>-22.799036999999998</v>
      </c>
      <c r="E486" s="4">
        <v>-45.202489</v>
      </c>
      <c r="F486" s="104" t="s">
        <v>142</v>
      </c>
      <c r="G486" s="104" t="s">
        <v>144</v>
      </c>
      <c r="H486" s="104" t="s">
        <v>210</v>
      </c>
    </row>
    <row r="487" spans="1:8" x14ac:dyDescent="0.3">
      <c r="A487" s="104" t="s">
        <v>686</v>
      </c>
      <c r="B487" s="104" t="s">
        <v>717</v>
      </c>
      <c r="C487" s="106" t="s">
        <v>729</v>
      </c>
      <c r="D487" s="4">
        <v>-22.797996999999999</v>
      </c>
      <c r="E487" s="4">
        <v>-45.217419</v>
      </c>
      <c r="F487" s="104" t="s">
        <v>142</v>
      </c>
      <c r="G487" s="104" t="s">
        <v>144</v>
      </c>
      <c r="H487" s="104" t="s">
        <v>210</v>
      </c>
    </row>
    <row r="488" spans="1:8" x14ac:dyDescent="0.3">
      <c r="A488" s="104" t="s">
        <v>686</v>
      </c>
      <c r="B488" s="104" t="s">
        <v>717</v>
      </c>
      <c r="C488" s="106" t="s">
        <v>730</v>
      </c>
      <c r="D488" s="4">
        <v>-22.798286000000001</v>
      </c>
      <c r="E488" s="4">
        <v>-45.228126000000003</v>
      </c>
      <c r="F488" s="104" t="s">
        <v>142</v>
      </c>
      <c r="G488" s="104" t="s">
        <v>144</v>
      </c>
      <c r="H488" s="104" t="s">
        <v>210</v>
      </c>
    </row>
    <row r="489" spans="1:8" x14ac:dyDescent="0.3">
      <c r="A489" s="104" t="s">
        <v>686</v>
      </c>
      <c r="B489" s="104" t="s">
        <v>717</v>
      </c>
      <c r="C489" s="106" t="s">
        <v>730</v>
      </c>
      <c r="D489" s="4">
        <v>-22.815159000000001</v>
      </c>
      <c r="E489" s="4">
        <v>-45.196438999999998</v>
      </c>
      <c r="F489" s="104" t="s">
        <v>142</v>
      </c>
      <c r="G489" s="104" t="s">
        <v>144</v>
      </c>
      <c r="H489" s="104" t="s">
        <v>210</v>
      </c>
    </row>
    <row r="490" spans="1:8" x14ac:dyDescent="0.3">
      <c r="A490" s="104" t="s">
        <v>686</v>
      </c>
      <c r="B490" s="104" t="s">
        <v>717</v>
      </c>
      <c r="C490" s="106" t="s">
        <v>731</v>
      </c>
      <c r="D490" s="4">
        <v>-22.800750000000001</v>
      </c>
      <c r="E490" s="4">
        <v>-45.201036000000002</v>
      </c>
      <c r="F490" s="104" t="s">
        <v>142</v>
      </c>
      <c r="G490" s="104" t="s">
        <v>144</v>
      </c>
      <c r="H490" s="104" t="s">
        <v>210</v>
      </c>
    </row>
    <row r="491" spans="1:8" x14ac:dyDescent="0.3">
      <c r="A491" s="104" t="s">
        <v>686</v>
      </c>
      <c r="B491" s="104" t="s">
        <v>717</v>
      </c>
      <c r="C491" s="106" t="s">
        <v>732</v>
      </c>
      <c r="D491" s="4">
        <v>-24.010919999999999</v>
      </c>
      <c r="E491" s="4">
        <v>-46.266168</v>
      </c>
      <c r="F491" s="104" t="s">
        <v>142</v>
      </c>
      <c r="G491" s="104" t="s">
        <v>144</v>
      </c>
      <c r="H491" s="104" t="s">
        <v>210</v>
      </c>
    </row>
    <row r="492" spans="1:8" x14ac:dyDescent="0.3">
      <c r="A492" s="104" t="s">
        <v>686</v>
      </c>
      <c r="B492" s="104" t="s">
        <v>717</v>
      </c>
      <c r="C492" s="106" t="s">
        <v>733</v>
      </c>
      <c r="D492" s="4">
        <v>-24.008873000000001</v>
      </c>
      <c r="E492" s="4">
        <v>-46.269342000000002</v>
      </c>
      <c r="F492" s="104" t="s">
        <v>142</v>
      </c>
      <c r="G492" s="104" t="s">
        <v>144</v>
      </c>
      <c r="H492" s="104" t="s">
        <v>210</v>
      </c>
    </row>
    <row r="493" spans="1:8" x14ac:dyDescent="0.3">
      <c r="A493" s="104" t="s">
        <v>686</v>
      </c>
      <c r="B493" s="104" t="s">
        <v>717</v>
      </c>
      <c r="C493" s="106" t="s">
        <v>734</v>
      </c>
      <c r="D493" s="4">
        <v>-23.939634999999999</v>
      </c>
      <c r="E493" s="4">
        <v>-46.284072999999999</v>
      </c>
      <c r="F493" s="104" t="s">
        <v>142</v>
      </c>
      <c r="G493" s="104" t="s">
        <v>144</v>
      </c>
      <c r="H493" s="104" t="s">
        <v>210</v>
      </c>
    </row>
    <row r="494" spans="1:8" x14ac:dyDescent="0.3">
      <c r="A494" s="104" t="s">
        <v>686</v>
      </c>
      <c r="B494" s="104" t="s">
        <v>735</v>
      </c>
      <c r="C494" s="106" t="s">
        <v>736</v>
      </c>
      <c r="D494" s="4">
        <v>-24.001837999999999</v>
      </c>
      <c r="E494" s="4">
        <v>-46.265433999999999</v>
      </c>
      <c r="F494" s="104" t="s">
        <v>142</v>
      </c>
      <c r="G494" s="104" t="s">
        <v>144</v>
      </c>
      <c r="H494" s="104" t="s">
        <v>210</v>
      </c>
    </row>
    <row r="495" spans="1:8" x14ac:dyDescent="0.3">
      <c r="A495" s="104" t="s">
        <v>686</v>
      </c>
      <c r="B495" s="104" t="s">
        <v>735</v>
      </c>
      <c r="C495" s="106" t="s">
        <v>737</v>
      </c>
      <c r="D495" s="4">
        <v>-23.998176000000001</v>
      </c>
      <c r="E495" s="4">
        <v>-46.258842000000001</v>
      </c>
      <c r="F495" s="104" t="s">
        <v>142</v>
      </c>
      <c r="G495" s="104" t="s">
        <v>144</v>
      </c>
      <c r="H495" s="104" t="s">
        <v>210</v>
      </c>
    </row>
    <row r="496" spans="1:8" x14ac:dyDescent="0.3">
      <c r="A496" s="104" t="s">
        <v>686</v>
      </c>
      <c r="B496" s="104" t="s">
        <v>735</v>
      </c>
      <c r="C496" s="106" t="s">
        <v>738</v>
      </c>
      <c r="D496" s="4">
        <v>-23.995148</v>
      </c>
      <c r="E496" s="4">
        <v>-46.252617999999998</v>
      </c>
      <c r="F496" s="104" t="s">
        <v>142</v>
      </c>
      <c r="G496" s="104" t="s">
        <v>144</v>
      </c>
      <c r="H496" s="104" t="s">
        <v>210</v>
      </c>
    </row>
    <row r="497" spans="1:8" x14ac:dyDescent="0.3">
      <c r="A497" s="104" t="s">
        <v>686</v>
      </c>
      <c r="B497" s="104" t="s">
        <v>735</v>
      </c>
      <c r="C497" s="106" t="s">
        <v>739</v>
      </c>
      <c r="D497" s="4">
        <v>-23.995148</v>
      </c>
      <c r="E497" s="4">
        <v>-46.252617999999998</v>
      </c>
      <c r="F497" s="104" t="s">
        <v>142</v>
      </c>
      <c r="G497" s="104" t="s">
        <v>144</v>
      </c>
      <c r="H497" s="104" t="s">
        <v>210</v>
      </c>
    </row>
    <row r="498" spans="1:8" x14ac:dyDescent="0.3">
      <c r="A498" s="104" t="s">
        <v>686</v>
      </c>
      <c r="B498" s="104" t="s">
        <v>735</v>
      </c>
      <c r="C498" s="106" t="s">
        <v>740</v>
      </c>
      <c r="D498" s="4">
        <v>-23.991432</v>
      </c>
      <c r="E498" s="4">
        <v>-46.280211999999999</v>
      </c>
      <c r="F498" s="104" t="s">
        <v>142</v>
      </c>
      <c r="G498" s="104" t="s">
        <v>144</v>
      </c>
      <c r="H498" s="104" t="s">
        <v>210</v>
      </c>
    </row>
    <row r="499" spans="1:8" x14ac:dyDescent="0.3">
      <c r="A499" s="104" t="s">
        <v>686</v>
      </c>
      <c r="B499" s="104" t="s">
        <v>735</v>
      </c>
      <c r="C499" s="106" t="s">
        <v>741</v>
      </c>
      <c r="D499" s="4">
        <v>-23.987818000000001</v>
      </c>
      <c r="E499" s="4">
        <v>-46.234248999999998</v>
      </c>
      <c r="F499" s="104" t="s">
        <v>142</v>
      </c>
      <c r="G499" s="104" t="s">
        <v>144</v>
      </c>
      <c r="H499" s="104" t="s">
        <v>210</v>
      </c>
    </row>
    <row r="500" spans="1:8" x14ac:dyDescent="0.3">
      <c r="A500" s="104" t="s">
        <v>686</v>
      </c>
      <c r="B500" s="104" t="s">
        <v>735</v>
      </c>
      <c r="C500" s="106" t="s">
        <v>741</v>
      </c>
      <c r="D500" s="4">
        <v>-23.987123</v>
      </c>
      <c r="E500" s="4">
        <v>-46.231597999999998</v>
      </c>
      <c r="F500" s="104" t="s">
        <v>142</v>
      </c>
      <c r="G500" s="104" t="s">
        <v>144</v>
      </c>
      <c r="H500" s="104" t="s">
        <v>210</v>
      </c>
    </row>
    <row r="501" spans="1:8" x14ac:dyDescent="0.3">
      <c r="A501" s="104" t="s">
        <v>686</v>
      </c>
      <c r="B501" s="104" t="s">
        <v>735</v>
      </c>
      <c r="C501" s="106" t="s">
        <v>742</v>
      </c>
      <c r="D501" s="4">
        <v>-23.987463000000002</v>
      </c>
      <c r="E501" s="4">
        <v>-46.205277000000002</v>
      </c>
      <c r="F501" s="104" t="s">
        <v>142</v>
      </c>
      <c r="G501" s="104" t="s">
        <v>144</v>
      </c>
      <c r="H501" s="104" t="s">
        <v>210</v>
      </c>
    </row>
    <row r="502" spans="1:8" x14ac:dyDescent="0.3">
      <c r="A502" s="104" t="s">
        <v>686</v>
      </c>
      <c r="B502" s="104" t="s">
        <v>735</v>
      </c>
      <c r="C502" s="106" t="s">
        <v>743</v>
      </c>
      <c r="D502" s="4">
        <v>-23.989868999999999</v>
      </c>
      <c r="E502" s="4">
        <v>-46.241728000000002</v>
      </c>
      <c r="F502" s="104" t="s">
        <v>142</v>
      </c>
      <c r="G502" s="104" t="s">
        <v>144</v>
      </c>
      <c r="H502" s="104" t="s">
        <v>210</v>
      </c>
    </row>
    <row r="503" spans="1:8" x14ac:dyDescent="0.3">
      <c r="A503" s="104" t="s">
        <v>686</v>
      </c>
      <c r="B503" s="104" t="s">
        <v>735</v>
      </c>
      <c r="C503" s="106" t="s">
        <v>744</v>
      </c>
      <c r="D503" s="4">
        <v>-24.013812000000001</v>
      </c>
      <c r="E503" s="4">
        <v>-46.273355000000002</v>
      </c>
      <c r="F503" s="104" t="s">
        <v>142</v>
      </c>
      <c r="G503" s="104" t="s">
        <v>144</v>
      </c>
      <c r="H503" s="104" t="s">
        <v>210</v>
      </c>
    </row>
    <row r="504" spans="1:8" x14ac:dyDescent="0.3">
      <c r="A504" s="104" t="s">
        <v>686</v>
      </c>
      <c r="B504" s="104" t="s">
        <v>735</v>
      </c>
      <c r="C504" s="106" t="s">
        <v>745</v>
      </c>
      <c r="D504" s="4">
        <v>-24.015138</v>
      </c>
      <c r="E504" s="4">
        <v>-46.275472000000001</v>
      </c>
      <c r="F504" s="104" t="s">
        <v>142</v>
      </c>
      <c r="G504" s="104" t="s">
        <v>144</v>
      </c>
      <c r="H504" s="104" t="s">
        <v>210</v>
      </c>
    </row>
    <row r="505" spans="1:8" x14ac:dyDescent="0.3">
      <c r="A505" s="104" t="s">
        <v>686</v>
      </c>
      <c r="B505" s="104" t="s">
        <v>735</v>
      </c>
      <c r="C505" s="106" t="s">
        <v>746</v>
      </c>
      <c r="D505" s="4">
        <v>-23.955973</v>
      </c>
      <c r="E505" s="4">
        <v>-46.28989</v>
      </c>
      <c r="F505" s="104" t="s">
        <v>142</v>
      </c>
      <c r="G505" s="104" t="s">
        <v>144</v>
      </c>
      <c r="H505" s="104" t="s">
        <v>210</v>
      </c>
    </row>
    <row r="506" spans="1:8" x14ac:dyDescent="0.3">
      <c r="A506" s="104" t="s">
        <v>686</v>
      </c>
      <c r="B506" s="104" t="s">
        <v>735</v>
      </c>
      <c r="C506" s="106" t="s">
        <v>747</v>
      </c>
      <c r="D506" s="4">
        <v>-23.968767</v>
      </c>
      <c r="E506" s="4">
        <v>-46.186514000000003</v>
      </c>
      <c r="F506" s="104" t="s">
        <v>142</v>
      </c>
      <c r="G506" s="104" t="s">
        <v>144</v>
      </c>
      <c r="H506" s="104" t="s">
        <v>210</v>
      </c>
    </row>
    <row r="507" spans="1:8" x14ac:dyDescent="0.3">
      <c r="A507" s="104" t="s">
        <v>686</v>
      </c>
      <c r="B507" s="104" t="s">
        <v>735</v>
      </c>
      <c r="C507" s="106" t="s">
        <v>748</v>
      </c>
      <c r="D507" s="4">
        <v>-23.988710000000001</v>
      </c>
      <c r="E507" s="4">
        <v>-46.238509999999998</v>
      </c>
      <c r="F507" s="104" t="s">
        <v>142</v>
      </c>
      <c r="G507" s="104" t="s">
        <v>144</v>
      </c>
      <c r="H507" s="104" t="s">
        <v>210</v>
      </c>
    </row>
    <row r="508" spans="1:8" x14ac:dyDescent="0.3">
      <c r="A508" s="104" t="s">
        <v>686</v>
      </c>
      <c r="B508" s="104" t="s">
        <v>735</v>
      </c>
      <c r="C508" s="106" t="s">
        <v>749</v>
      </c>
      <c r="D508" s="4">
        <v>-23.949066999999999</v>
      </c>
      <c r="E508" s="4">
        <v>-46.295273999999999</v>
      </c>
      <c r="F508" s="104" t="s">
        <v>142</v>
      </c>
      <c r="G508" s="104" t="s">
        <v>144</v>
      </c>
      <c r="H508" s="104" t="s">
        <v>210</v>
      </c>
    </row>
    <row r="509" spans="1:8" x14ac:dyDescent="0.3">
      <c r="A509" s="104" t="s">
        <v>686</v>
      </c>
      <c r="B509" s="104" t="s">
        <v>735</v>
      </c>
      <c r="C509" s="106" t="s">
        <v>750</v>
      </c>
      <c r="D509" s="4">
        <v>-24.012597</v>
      </c>
      <c r="E509" s="4">
        <v>-46.280366999999998</v>
      </c>
      <c r="F509" s="104" t="s">
        <v>142</v>
      </c>
      <c r="G509" s="104" t="s">
        <v>144</v>
      </c>
      <c r="H509" s="104" t="s">
        <v>210</v>
      </c>
    </row>
    <row r="510" spans="1:8" x14ac:dyDescent="0.3">
      <c r="A510" s="104" t="s">
        <v>686</v>
      </c>
      <c r="B510" s="104" t="s">
        <v>735</v>
      </c>
      <c r="C510" s="106" t="s">
        <v>751</v>
      </c>
      <c r="D510" s="4">
        <v>-24.014787999999999</v>
      </c>
      <c r="E510" s="4">
        <v>-46.276012999999999</v>
      </c>
      <c r="F510" s="104" t="s">
        <v>142</v>
      </c>
      <c r="G510" s="104" t="s">
        <v>144</v>
      </c>
      <c r="H510" s="104" t="s">
        <v>210</v>
      </c>
    </row>
    <row r="511" spans="1:8" x14ac:dyDescent="0.3">
      <c r="A511" s="104" t="s">
        <v>686</v>
      </c>
      <c r="B511" s="104" t="s">
        <v>735</v>
      </c>
      <c r="C511" s="106" t="s">
        <v>752</v>
      </c>
      <c r="D511" s="4">
        <v>-23.985795</v>
      </c>
      <c r="E511" s="4">
        <v>-46.224299999999999</v>
      </c>
      <c r="F511" s="104" t="s">
        <v>142</v>
      </c>
      <c r="G511" s="104" t="s">
        <v>144</v>
      </c>
      <c r="H511" s="104" t="s">
        <v>210</v>
      </c>
    </row>
    <row r="512" spans="1:8" x14ac:dyDescent="0.3">
      <c r="A512" s="104" t="s">
        <v>686</v>
      </c>
      <c r="B512" s="104" t="s">
        <v>735</v>
      </c>
      <c r="C512" s="106" t="s">
        <v>753</v>
      </c>
      <c r="D512" s="4">
        <v>-23.949535000000001</v>
      </c>
      <c r="E512" s="4">
        <v>-46.302813</v>
      </c>
      <c r="F512" s="104" t="s">
        <v>142</v>
      </c>
      <c r="G512" s="104" t="s">
        <v>144</v>
      </c>
      <c r="H512" s="104" t="s">
        <v>210</v>
      </c>
    </row>
    <row r="513" spans="1:8" x14ac:dyDescent="0.3">
      <c r="A513" s="104" t="s">
        <v>686</v>
      </c>
      <c r="B513" s="104" t="s">
        <v>735</v>
      </c>
      <c r="C513" s="106" t="s">
        <v>754</v>
      </c>
      <c r="D513" s="4">
        <v>-23.995377999999999</v>
      </c>
      <c r="E513" s="4">
        <v>-46.260480999999999</v>
      </c>
      <c r="F513" s="104" t="s">
        <v>142</v>
      </c>
      <c r="G513" s="104" t="s">
        <v>144</v>
      </c>
      <c r="H513" s="104" t="s">
        <v>210</v>
      </c>
    </row>
    <row r="514" spans="1:8" x14ac:dyDescent="0.3">
      <c r="A514" s="104" t="s">
        <v>686</v>
      </c>
      <c r="B514" s="104" t="s">
        <v>735</v>
      </c>
      <c r="C514" s="106" t="s">
        <v>755</v>
      </c>
      <c r="D514" s="4">
        <v>-23.989422999999999</v>
      </c>
      <c r="E514" s="4">
        <v>-46.284787999999999</v>
      </c>
      <c r="F514" s="104" t="s">
        <v>142</v>
      </c>
      <c r="G514" s="104" t="s">
        <v>144</v>
      </c>
      <c r="H514" s="104" t="s">
        <v>210</v>
      </c>
    </row>
    <row r="515" spans="1:8" x14ac:dyDescent="0.3">
      <c r="A515" s="104" t="s">
        <v>686</v>
      </c>
      <c r="B515" s="104" t="s">
        <v>735</v>
      </c>
      <c r="C515" s="106" t="s">
        <v>756</v>
      </c>
      <c r="D515" s="4">
        <v>-23.942905</v>
      </c>
      <c r="E515" s="4">
        <v>-46.299329999999998</v>
      </c>
      <c r="F515" s="104" t="s">
        <v>142</v>
      </c>
      <c r="G515" s="104" t="s">
        <v>144</v>
      </c>
      <c r="H515" s="104" t="s">
        <v>210</v>
      </c>
    </row>
    <row r="516" spans="1:8" x14ac:dyDescent="0.3">
      <c r="A516" s="104" t="s">
        <v>686</v>
      </c>
      <c r="B516" s="104" t="s">
        <v>735</v>
      </c>
      <c r="C516" s="106" t="s">
        <v>757</v>
      </c>
      <c r="D516" s="4">
        <v>-24.008986</v>
      </c>
      <c r="E516" s="4">
        <v>-46.270598</v>
      </c>
      <c r="F516" s="104" t="s">
        <v>142</v>
      </c>
      <c r="G516" s="104" t="s">
        <v>144</v>
      </c>
      <c r="H516" s="104" t="s">
        <v>210</v>
      </c>
    </row>
    <row r="517" spans="1:8" x14ac:dyDescent="0.3">
      <c r="A517" s="104" t="s">
        <v>686</v>
      </c>
      <c r="B517" s="104" t="s">
        <v>735</v>
      </c>
      <c r="C517" s="106" t="s">
        <v>758</v>
      </c>
      <c r="D517" s="4">
        <v>-23.467762</v>
      </c>
      <c r="E517" s="4">
        <v>-46.521155</v>
      </c>
      <c r="F517" s="104" t="s">
        <v>142</v>
      </c>
      <c r="G517" s="104" t="s">
        <v>144</v>
      </c>
      <c r="H517" s="104" t="s">
        <v>210</v>
      </c>
    </row>
    <row r="518" spans="1:8" x14ac:dyDescent="0.3">
      <c r="A518" s="104" t="s">
        <v>686</v>
      </c>
      <c r="B518" s="104" t="s">
        <v>735</v>
      </c>
      <c r="C518" s="106" t="s">
        <v>759</v>
      </c>
      <c r="D518" s="4">
        <v>-23.413314</v>
      </c>
      <c r="E518" s="4">
        <v>-46.371634999999998</v>
      </c>
      <c r="F518" s="104" t="s">
        <v>142</v>
      </c>
      <c r="G518" s="104" t="s">
        <v>144</v>
      </c>
      <c r="H518" s="104" t="s">
        <v>210</v>
      </c>
    </row>
    <row r="519" spans="1:8" x14ac:dyDescent="0.3">
      <c r="A519" s="104" t="s">
        <v>686</v>
      </c>
      <c r="B519" s="104" t="s">
        <v>735</v>
      </c>
      <c r="C519" s="106" t="s">
        <v>760</v>
      </c>
      <c r="D519" s="4">
        <v>-23.506502000000001</v>
      </c>
      <c r="E519" s="4">
        <v>-46.554031999999999</v>
      </c>
      <c r="F519" s="104" t="s">
        <v>142</v>
      </c>
      <c r="G519" s="104" t="s">
        <v>144</v>
      </c>
      <c r="H519" s="104" t="s">
        <v>210</v>
      </c>
    </row>
    <row r="520" spans="1:8" x14ac:dyDescent="0.3">
      <c r="A520" s="104" t="s">
        <v>686</v>
      </c>
      <c r="B520" s="105" t="s">
        <v>761</v>
      </c>
      <c r="C520" s="105" t="s">
        <v>762</v>
      </c>
      <c r="D520" s="4">
        <v>-23.474491</v>
      </c>
      <c r="E520" s="4">
        <v>-46.526040000000002</v>
      </c>
      <c r="F520" s="105" t="s">
        <v>142</v>
      </c>
      <c r="G520" s="105" t="s">
        <v>144</v>
      </c>
      <c r="H520" s="105" t="s">
        <v>210</v>
      </c>
    </row>
    <row r="521" spans="1:8" x14ac:dyDescent="0.3">
      <c r="A521" s="104" t="s">
        <v>686</v>
      </c>
      <c r="B521" s="104" t="s">
        <v>763</v>
      </c>
      <c r="C521" s="106" t="s">
        <v>764</v>
      </c>
      <c r="D521" s="4">
        <v>-23.171118</v>
      </c>
      <c r="E521" s="4">
        <v>-46.877035999999997</v>
      </c>
      <c r="F521" s="104" t="s">
        <v>142</v>
      </c>
      <c r="G521" s="104" t="s">
        <v>144</v>
      </c>
      <c r="H521" s="104" t="s">
        <v>210</v>
      </c>
    </row>
    <row r="522" spans="1:8" x14ac:dyDescent="0.3">
      <c r="A522" s="104" t="s">
        <v>686</v>
      </c>
      <c r="B522" s="104" t="s">
        <v>763</v>
      </c>
      <c r="C522" s="106" t="s">
        <v>765</v>
      </c>
      <c r="D522" s="4">
        <v>-23.194016999999999</v>
      </c>
      <c r="E522" s="4">
        <v>-46.869793000000001</v>
      </c>
      <c r="F522" s="104" t="s">
        <v>142</v>
      </c>
      <c r="G522" s="104" t="s">
        <v>144</v>
      </c>
      <c r="H522" s="104" t="s">
        <v>210</v>
      </c>
    </row>
    <row r="523" spans="1:8" x14ac:dyDescent="0.3">
      <c r="A523" s="104" t="s">
        <v>686</v>
      </c>
      <c r="B523" s="105" t="s">
        <v>761</v>
      </c>
      <c r="C523" s="105" t="s">
        <v>766</v>
      </c>
      <c r="D523" s="4">
        <v>-23.156247</v>
      </c>
      <c r="E523" s="4">
        <v>-46.927703999999999</v>
      </c>
      <c r="F523" s="105" t="s">
        <v>142</v>
      </c>
      <c r="G523" s="105" t="s">
        <v>144</v>
      </c>
      <c r="H523" s="105" t="s">
        <v>210</v>
      </c>
    </row>
    <row r="524" spans="1:8" x14ac:dyDescent="0.3">
      <c r="A524" s="104" t="s">
        <v>686</v>
      </c>
      <c r="B524" s="104" t="s">
        <v>767</v>
      </c>
      <c r="C524" s="106" t="s">
        <v>768</v>
      </c>
      <c r="D524" s="4">
        <v>-23.191845000000001</v>
      </c>
      <c r="E524" s="4">
        <v>-46.920214999999999</v>
      </c>
      <c r="F524" s="104" t="s">
        <v>142</v>
      </c>
      <c r="G524" s="104" t="s">
        <v>144</v>
      </c>
      <c r="H524" s="104" t="s">
        <v>210</v>
      </c>
    </row>
    <row r="525" spans="1:8" x14ac:dyDescent="0.3">
      <c r="A525" s="104" t="s">
        <v>686</v>
      </c>
      <c r="B525" s="104" t="s">
        <v>767</v>
      </c>
      <c r="C525" s="106" t="s">
        <v>769</v>
      </c>
      <c r="D525" s="4">
        <v>-23.217807000000001</v>
      </c>
      <c r="E525" s="4">
        <v>-46.868217999999999</v>
      </c>
      <c r="F525" s="104" t="s">
        <v>142</v>
      </c>
      <c r="G525" s="104" t="s">
        <v>144</v>
      </c>
      <c r="H525" s="104" t="s">
        <v>210</v>
      </c>
    </row>
    <row r="526" spans="1:8" x14ac:dyDescent="0.3">
      <c r="A526" s="104" t="s">
        <v>686</v>
      </c>
      <c r="B526" s="104" t="s">
        <v>767</v>
      </c>
      <c r="C526" s="106" t="s">
        <v>770</v>
      </c>
      <c r="D526" s="4">
        <v>-23.193311999999999</v>
      </c>
      <c r="E526" s="4">
        <v>-46.870246999999999</v>
      </c>
      <c r="F526" s="104" t="s">
        <v>142</v>
      </c>
      <c r="G526" s="104" t="s">
        <v>144</v>
      </c>
      <c r="H526" s="104" t="s">
        <v>210</v>
      </c>
    </row>
    <row r="527" spans="1:8" x14ac:dyDescent="0.3">
      <c r="A527" s="104" t="s">
        <v>686</v>
      </c>
      <c r="B527" s="104" t="s">
        <v>767</v>
      </c>
      <c r="C527" s="106" t="s">
        <v>771</v>
      </c>
      <c r="D527" s="4">
        <v>-23.164380999999999</v>
      </c>
      <c r="E527" s="4">
        <v>-46.924368000000001</v>
      </c>
      <c r="F527" s="104" t="s">
        <v>142</v>
      </c>
      <c r="G527" s="104" t="s">
        <v>144</v>
      </c>
      <c r="H527" s="104" t="s">
        <v>210</v>
      </c>
    </row>
    <row r="528" spans="1:8" x14ac:dyDescent="0.3">
      <c r="A528" s="104" t="s">
        <v>686</v>
      </c>
      <c r="B528" s="104" t="s">
        <v>767</v>
      </c>
      <c r="C528" s="106" t="s">
        <v>772</v>
      </c>
      <c r="D528" s="4">
        <v>-23.165765</v>
      </c>
      <c r="E528" s="4">
        <v>-46.923336999999997</v>
      </c>
      <c r="F528" s="104" t="s">
        <v>142</v>
      </c>
      <c r="G528" s="104" t="s">
        <v>144</v>
      </c>
      <c r="H528" s="104" t="s">
        <v>210</v>
      </c>
    </row>
    <row r="529" spans="1:8" x14ac:dyDescent="0.3">
      <c r="A529" s="104" t="s">
        <v>686</v>
      </c>
      <c r="B529" s="104" t="s">
        <v>767</v>
      </c>
      <c r="C529" s="106" t="s">
        <v>773</v>
      </c>
      <c r="D529" s="4">
        <v>-23.148690999999999</v>
      </c>
      <c r="E529" s="4">
        <v>-46.848900999999998</v>
      </c>
      <c r="F529" s="104" t="s">
        <v>142</v>
      </c>
      <c r="G529" s="104" t="s">
        <v>144</v>
      </c>
      <c r="H529" s="104" t="s">
        <v>210</v>
      </c>
    </row>
    <row r="530" spans="1:8" x14ac:dyDescent="0.3">
      <c r="A530" s="104" t="s">
        <v>686</v>
      </c>
      <c r="B530" s="104" t="s">
        <v>767</v>
      </c>
      <c r="C530" s="106" t="s">
        <v>774</v>
      </c>
      <c r="D530" s="4">
        <v>-23.150027999999999</v>
      </c>
      <c r="E530" s="4">
        <v>-46.846291000000001</v>
      </c>
      <c r="F530" s="104" t="s">
        <v>142</v>
      </c>
      <c r="G530" s="104" t="s">
        <v>144</v>
      </c>
      <c r="H530" s="104" t="s">
        <v>210</v>
      </c>
    </row>
    <row r="531" spans="1:8" x14ac:dyDescent="0.3">
      <c r="A531" s="104" t="s">
        <v>686</v>
      </c>
      <c r="B531" s="104" t="s">
        <v>767</v>
      </c>
      <c r="C531" s="106" t="s">
        <v>775</v>
      </c>
      <c r="D531" s="4">
        <v>-23.18938</v>
      </c>
      <c r="E531" s="4">
        <v>-46.964837000000003</v>
      </c>
      <c r="F531" s="104" t="s">
        <v>142</v>
      </c>
      <c r="G531" s="104" t="s">
        <v>144</v>
      </c>
      <c r="H531" s="104" t="s">
        <v>210</v>
      </c>
    </row>
    <row r="532" spans="1:8" x14ac:dyDescent="0.3">
      <c r="A532" s="104" t="s">
        <v>686</v>
      </c>
      <c r="B532" s="104" t="s">
        <v>767</v>
      </c>
      <c r="C532" s="106" t="s">
        <v>776</v>
      </c>
      <c r="D532" s="4">
        <v>-23.18938</v>
      </c>
      <c r="E532" s="4">
        <v>-46.964837000000003</v>
      </c>
      <c r="F532" s="104" t="s">
        <v>142</v>
      </c>
      <c r="G532" s="104" t="s">
        <v>144</v>
      </c>
      <c r="H532" s="104" t="s">
        <v>210</v>
      </c>
    </row>
    <row r="533" spans="1:8" x14ac:dyDescent="0.3">
      <c r="A533" s="104" t="s">
        <v>686</v>
      </c>
      <c r="B533" s="104" t="s">
        <v>767</v>
      </c>
      <c r="C533" s="106" t="s">
        <v>777</v>
      </c>
      <c r="D533" s="4">
        <v>-23.169474999999998</v>
      </c>
      <c r="E533" s="4">
        <v>-46.895305999999998</v>
      </c>
      <c r="F533" s="104" t="s">
        <v>142</v>
      </c>
      <c r="G533" s="104" t="s">
        <v>144</v>
      </c>
      <c r="H533" s="104" t="s">
        <v>210</v>
      </c>
    </row>
    <row r="534" spans="1:8" x14ac:dyDescent="0.3">
      <c r="A534" s="104" t="s">
        <v>686</v>
      </c>
      <c r="B534" s="104" t="s">
        <v>767</v>
      </c>
      <c r="C534" s="106" t="s">
        <v>778</v>
      </c>
      <c r="D534" s="4">
        <v>-23.169691</v>
      </c>
      <c r="E534" s="4">
        <v>-46.897438000000001</v>
      </c>
      <c r="F534" s="104" t="s">
        <v>142</v>
      </c>
      <c r="G534" s="104" t="s">
        <v>144</v>
      </c>
      <c r="H534" s="104" t="s">
        <v>210</v>
      </c>
    </row>
    <row r="535" spans="1:8" x14ac:dyDescent="0.3">
      <c r="A535" s="104" t="s">
        <v>686</v>
      </c>
      <c r="B535" s="104" t="s">
        <v>767</v>
      </c>
      <c r="C535" s="106" t="s">
        <v>778</v>
      </c>
      <c r="D535" s="4">
        <v>-23.189964</v>
      </c>
      <c r="E535" s="4">
        <v>-46.838217</v>
      </c>
      <c r="F535" s="104" t="s">
        <v>142</v>
      </c>
      <c r="G535" s="104" t="s">
        <v>144</v>
      </c>
      <c r="H535" s="104" t="s">
        <v>210</v>
      </c>
    </row>
    <row r="536" spans="1:8" x14ac:dyDescent="0.3">
      <c r="A536" s="104" t="s">
        <v>686</v>
      </c>
      <c r="B536" s="104" t="s">
        <v>767</v>
      </c>
      <c r="C536" s="106" t="s">
        <v>779</v>
      </c>
      <c r="D536" s="4">
        <v>-23.162513000000001</v>
      </c>
      <c r="E536" s="4">
        <v>-46.964553000000002</v>
      </c>
      <c r="F536" s="104" t="s">
        <v>142</v>
      </c>
      <c r="G536" s="104" t="s">
        <v>144</v>
      </c>
      <c r="H536" s="104" t="s">
        <v>210</v>
      </c>
    </row>
    <row r="537" spans="1:8" x14ac:dyDescent="0.3">
      <c r="A537" s="104" t="s">
        <v>686</v>
      </c>
      <c r="B537" s="104" t="s">
        <v>767</v>
      </c>
      <c r="C537" s="106" t="s">
        <v>780</v>
      </c>
      <c r="D537" s="4">
        <v>-23.165765</v>
      </c>
      <c r="E537" s="4">
        <v>-46.923336999999997</v>
      </c>
      <c r="F537" s="104" t="s">
        <v>142</v>
      </c>
      <c r="G537" s="104" t="s">
        <v>144</v>
      </c>
      <c r="H537" s="104" t="s">
        <v>210</v>
      </c>
    </row>
    <row r="538" spans="1:8" x14ac:dyDescent="0.3">
      <c r="A538" s="104" t="s">
        <v>686</v>
      </c>
      <c r="B538" s="104" t="s">
        <v>767</v>
      </c>
      <c r="C538" s="106" t="s">
        <v>781</v>
      </c>
      <c r="D538" s="4">
        <v>-23.521726999999998</v>
      </c>
      <c r="E538" s="4">
        <v>-46.186005000000002</v>
      </c>
      <c r="F538" s="104" t="s">
        <v>142</v>
      </c>
      <c r="G538" s="104" t="s">
        <v>144</v>
      </c>
      <c r="H538" s="104" t="s">
        <v>210</v>
      </c>
    </row>
    <row r="539" spans="1:8" x14ac:dyDescent="0.3">
      <c r="A539" s="104" t="s">
        <v>686</v>
      </c>
      <c r="B539" s="104" t="s">
        <v>767</v>
      </c>
      <c r="C539" s="106" t="s">
        <v>782</v>
      </c>
      <c r="D539" s="4">
        <v>-23.512910000000002</v>
      </c>
      <c r="E539" s="4">
        <v>-46.177773000000002</v>
      </c>
      <c r="F539" s="104" t="s">
        <v>142</v>
      </c>
      <c r="G539" s="104" t="s">
        <v>144</v>
      </c>
      <c r="H539" s="104" t="s">
        <v>210</v>
      </c>
    </row>
    <row r="540" spans="1:8" x14ac:dyDescent="0.3">
      <c r="A540" s="104" t="s">
        <v>686</v>
      </c>
      <c r="B540" s="104" t="s">
        <v>783</v>
      </c>
      <c r="C540" s="106" t="s">
        <v>784</v>
      </c>
      <c r="D540" s="4">
        <v>-23.52571</v>
      </c>
      <c r="E540" s="4">
        <v>-46.175288999999999</v>
      </c>
      <c r="F540" s="104" t="s">
        <v>142</v>
      </c>
      <c r="G540" s="104" t="s">
        <v>144</v>
      </c>
      <c r="H540" s="104" t="s">
        <v>210</v>
      </c>
    </row>
    <row r="541" spans="1:8" x14ac:dyDescent="0.3">
      <c r="A541" s="104" t="s">
        <v>686</v>
      </c>
      <c r="B541" s="104" t="s">
        <v>785</v>
      </c>
      <c r="C541" s="106" t="s">
        <v>786</v>
      </c>
      <c r="D541" s="4">
        <v>-23.510376000000001</v>
      </c>
      <c r="E541" s="4">
        <v>-46.183664999999998</v>
      </c>
      <c r="F541" s="104" t="s">
        <v>142</v>
      </c>
      <c r="G541" s="104" t="s">
        <v>144</v>
      </c>
      <c r="H541" s="104" t="s">
        <v>210</v>
      </c>
    </row>
    <row r="542" spans="1:8" x14ac:dyDescent="0.3">
      <c r="A542" s="104" t="s">
        <v>686</v>
      </c>
      <c r="B542" s="104" t="s">
        <v>785</v>
      </c>
      <c r="C542" s="106" t="s">
        <v>787</v>
      </c>
      <c r="D542" s="4">
        <v>-23.543862000000001</v>
      </c>
      <c r="E542" s="4">
        <v>-46.258448999999999</v>
      </c>
      <c r="F542" s="104" t="s">
        <v>142</v>
      </c>
      <c r="G542" s="104" t="s">
        <v>144</v>
      </c>
      <c r="H542" s="104" t="s">
        <v>210</v>
      </c>
    </row>
    <row r="543" spans="1:8" x14ac:dyDescent="0.3">
      <c r="A543" s="104" t="s">
        <v>686</v>
      </c>
      <c r="B543" s="104" t="s">
        <v>785</v>
      </c>
      <c r="C543" s="106" t="s">
        <v>788</v>
      </c>
      <c r="D543" s="4">
        <v>-23.517757</v>
      </c>
      <c r="E543" s="4">
        <v>-46.180531999999999</v>
      </c>
      <c r="F543" s="104" t="s">
        <v>142</v>
      </c>
      <c r="G543" s="104" t="s">
        <v>144</v>
      </c>
      <c r="H543" s="104" t="s">
        <v>210</v>
      </c>
    </row>
    <row r="544" spans="1:8" x14ac:dyDescent="0.3">
      <c r="A544" s="104" t="s">
        <v>686</v>
      </c>
      <c r="B544" s="104" t="s">
        <v>785</v>
      </c>
      <c r="C544" s="106" t="s">
        <v>789</v>
      </c>
      <c r="D544" s="4">
        <v>-23.552890000000001</v>
      </c>
      <c r="E544" s="4">
        <v>-46.186163999999998</v>
      </c>
      <c r="F544" s="104" t="s">
        <v>142</v>
      </c>
      <c r="G544" s="104" t="s">
        <v>144</v>
      </c>
      <c r="H544" s="104" t="s">
        <v>210</v>
      </c>
    </row>
    <row r="545" spans="1:8" x14ac:dyDescent="0.3">
      <c r="A545" s="104" t="s">
        <v>686</v>
      </c>
      <c r="B545" s="104" t="s">
        <v>785</v>
      </c>
      <c r="C545" s="106" t="s">
        <v>790</v>
      </c>
      <c r="D545" s="4">
        <v>-23.549385000000001</v>
      </c>
      <c r="E545" s="4">
        <v>-46.250233000000001</v>
      </c>
      <c r="F545" s="104" t="s">
        <v>142</v>
      </c>
      <c r="G545" s="104" t="s">
        <v>144</v>
      </c>
      <c r="H545" s="104" t="s">
        <v>210</v>
      </c>
    </row>
    <row r="546" spans="1:8" x14ac:dyDescent="0.3">
      <c r="A546" s="104" t="s">
        <v>686</v>
      </c>
      <c r="B546" s="104" t="s">
        <v>785</v>
      </c>
      <c r="C546" s="106" t="s">
        <v>791</v>
      </c>
      <c r="D546" s="4">
        <v>-23.522084</v>
      </c>
      <c r="E546" s="4">
        <v>-46.179167999999997</v>
      </c>
      <c r="F546" s="104" t="s">
        <v>142</v>
      </c>
      <c r="G546" s="104" t="s">
        <v>144</v>
      </c>
      <c r="H546" s="104" t="s">
        <v>210</v>
      </c>
    </row>
    <row r="547" spans="1:8" x14ac:dyDescent="0.3">
      <c r="A547" s="104" t="s">
        <v>686</v>
      </c>
      <c r="B547" s="104" t="s">
        <v>785</v>
      </c>
      <c r="C547" s="106" t="s">
        <v>792</v>
      </c>
      <c r="D547" s="4">
        <v>-23.558823</v>
      </c>
      <c r="E547" s="4">
        <v>-46.181483999999998</v>
      </c>
      <c r="F547" s="104" t="s">
        <v>142</v>
      </c>
      <c r="G547" s="104" t="s">
        <v>144</v>
      </c>
      <c r="H547" s="104" t="s">
        <v>210</v>
      </c>
    </row>
    <row r="548" spans="1:8" x14ac:dyDescent="0.3">
      <c r="A548" s="104" t="s">
        <v>686</v>
      </c>
      <c r="B548" s="104" t="s">
        <v>785</v>
      </c>
      <c r="C548" s="106" t="s">
        <v>793</v>
      </c>
      <c r="D548" s="4">
        <v>-23.558416999999999</v>
      </c>
      <c r="E548" s="4">
        <v>-46.179859999999998</v>
      </c>
      <c r="F548" s="104" t="s">
        <v>142</v>
      </c>
      <c r="G548" s="104" t="s">
        <v>144</v>
      </c>
      <c r="H548" s="104" t="s">
        <v>210</v>
      </c>
    </row>
    <row r="549" spans="1:8" x14ac:dyDescent="0.3">
      <c r="A549" s="104" t="s">
        <v>686</v>
      </c>
      <c r="B549" s="104" t="s">
        <v>785</v>
      </c>
      <c r="C549" s="106" t="s">
        <v>794</v>
      </c>
      <c r="D549" s="4">
        <v>-23.521726999999998</v>
      </c>
      <c r="E549" s="4">
        <v>-46.186005000000002</v>
      </c>
      <c r="F549" s="104" t="s">
        <v>142</v>
      </c>
      <c r="G549" s="104" t="s">
        <v>144</v>
      </c>
      <c r="H549" s="104" t="s">
        <v>210</v>
      </c>
    </row>
    <row r="550" spans="1:8" x14ac:dyDescent="0.3">
      <c r="A550" s="104" t="s">
        <v>686</v>
      </c>
      <c r="B550" s="104" t="s">
        <v>785</v>
      </c>
      <c r="C550" s="106" t="s">
        <v>795</v>
      </c>
      <c r="D550" s="4">
        <v>-23.521726999999998</v>
      </c>
      <c r="E550" s="4">
        <v>-46.186005000000002</v>
      </c>
      <c r="F550" s="104" t="s">
        <v>142</v>
      </c>
      <c r="G550" s="104" t="s">
        <v>144</v>
      </c>
      <c r="H550" s="104" t="s">
        <v>210</v>
      </c>
    </row>
    <row r="551" spans="1:8" x14ac:dyDescent="0.3">
      <c r="A551" s="104" t="s">
        <v>686</v>
      </c>
      <c r="B551" s="104" t="s">
        <v>785</v>
      </c>
      <c r="C551" s="106" t="s">
        <v>796</v>
      </c>
      <c r="D551" s="4">
        <v>-23.509361999999999</v>
      </c>
      <c r="E551" s="4">
        <v>-46.204621000000003</v>
      </c>
      <c r="F551" s="104" t="s">
        <v>142</v>
      </c>
      <c r="G551" s="104" t="s">
        <v>144</v>
      </c>
      <c r="H551" s="104" t="s">
        <v>210</v>
      </c>
    </row>
    <row r="552" spans="1:8" x14ac:dyDescent="0.3">
      <c r="A552" s="104" t="s">
        <v>686</v>
      </c>
      <c r="B552" s="104" t="s">
        <v>785</v>
      </c>
      <c r="C552" s="106" t="s">
        <v>797</v>
      </c>
      <c r="D552" s="4">
        <v>-23.521598999999998</v>
      </c>
      <c r="E552" s="4">
        <v>-46.182794000000001</v>
      </c>
      <c r="F552" s="104" t="s">
        <v>142</v>
      </c>
      <c r="G552" s="104" t="s">
        <v>144</v>
      </c>
      <c r="H552" s="104" t="s">
        <v>210</v>
      </c>
    </row>
    <row r="553" spans="1:8" x14ac:dyDescent="0.3">
      <c r="A553" s="104" t="s">
        <v>686</v>
      </c>
      <c r="B553" s="104" t="s">
        <v>785</v>
      </c>
      <c r="C553" s="106" t="s">
        <v>798</v>
      </c>
      <c r="D553" s="4">
        <v>-23.517776000000001</v>
      </c>
      <c r="E553" s="4">
        <v>-46.183706999999998</v>
      </c>
      <c r="F553" s="104" t="s">
        <v>142</v>
      </c>
      <c r="G553" s="104" t="s">
        <v>144</v>
      </c>
      <c r="H553" s="104" t="s">
        <v>210</v>
      </c>
    </row>
    <row r="554" spans="1:8" x14ac:dyDescent="0.3">
      <c r="A554" s="104" t="s">
        <v>686</v>
      </c>
      <c r="B554" s="104" t="s">
        <v>785</v>
      </c>
      <c r="C554" s="106" t="s">
        <v>799</v>
      </c>
      <c r="D554" s="4">
        <v>-23.517776000000001</v>
      </c>
      <c r="E554" s="4">
        <v>-46.183706999999998</v>
      </c>
      <c r="F554" s="104" t="s">
        <v>142</v>
      </c>
      <c r="G554" s="104" t="s">
        <v>144</v>
      </c>
      <c r="H554" s="104" t="s">
        <v>210</v>
      </c>
    </row>
    <row r="555" spans="1:8" x14ac:dyDescent="0.3">
      <c r="A555" s="104" t="s">
        <v>686</v>
      </c>
      <c r="B555" s="104" t="s">
        <v>785</v>
      </c>
      <c r="C555" s="106" t="s">
        <v>800</v>
      </c>
      <c r="D555" s="4">
        <v>-23.510777000000001</v>
      </c>
      <c r="E555" s="4">
        <v>-46.179715000000002</v>
      </c>
      <c r="F555" s="104" t="s">
        <v>142</v>
      </c>
      <c r="G555" s="104" t="s">
        <v>144</v>
      </c>
      <c r="H555" s="104" t="s">
        <v>210</v>
      </c>
    </row>
    <row r="556" spans="1:8" x14ac:dyDescent="0.3">
      <c r="A556" s="104" t="s">
        <v>686</v>
      </c>
      <c r="B556" s="104" t="s">
        <v>785</v>
      </c>
      <c r="C556" s="106" t="s">
        <v>801</v>
      </c>
      <c r="D556" s="4">
        <v>-23.513204999999999</v>
      </c>
      <c r="E556" s="4">
        <v>-46.161257999999997</v>
      </c>
      <c r="F556" s="104" t="s">
        <v>142</v>
      </c>
      <c r="G556" s="104" t="s">
        <v>144</v>
      </c>
      <c r="H556" s="104" t="s">
        <v>210</v>
      </c>
    </row>
    <row r="557" spans="1:8" x14ac:dyDescent="0.3">
      <c r="A557" s="104" t="s">
        <v>686</v>
      </c>
      <c r="B557" s="104" t="s">
        <v>785</v>
      </c>
      <c r="C557" s="106" t="s">
        <v>801</v>
      </c>
      <c r="D557" s="4">
        <v>-23.543268000000001</v>
      </c>
      <c r="E557" s="4">
        <v>-46.194367</v>
      </c>
      <c r="F557" s="104" t="s">
        <v>142</v>
      </c>
      <c r="G557" s="104" t="s">
        <v>144</v>
      </c>
      <c r="H557" s="104" t="s">
        <v>210</v>
      </c>
    </row>
    <row r="558" spans="1:8" x14ac:dyDescent="0.3">
      <c r="A558" s="104" t="s">
        <v>686</v>
      </c>
      <c r="B558" s="104" t="s">
        <v>785</v>
      </c>
      <c r="C558" s="106" t="s">
        <v>802</v>
      </c>
      <c r="D558" s="4">
        <v>-23.543761</v>
      </c>
      <c r="E558" s="4">
        <v>-46.194496000000001</v>
      </c>
      <c r="F558" s="104" t="s">
        <v>142</v>
      </c>
      <c r="G558" s="104" t="s">
        <v>144</v>
      </c>
      <c r="H558" s="104" t="s">
        <v>210</v>
      </c>
    </row>
    <row r="559" spans="1:8" x14ac:dyDescent="0.3">
      <c r="A559" s="104" t="s">
        <v>686</v>
      </c>
      <c r="B559" s="104" t="s">
        <v>785</v>
      </c>
      <c r="C559" s="106" t="s">
        <v>803</v>
      </c>
      <c r="D559" s="4">
        <v>-23.517666999999999</v>
      </c>
      <c r="E559" s="4">
        <v>-46.177802999999997</v>
      </c>
      <c r="F559" s="104" t="s">
        <v>142</v>
      </c>
      <c r="G559" s="104" t="s">
        <v>144</v>
      </c>
      <c r="H559" s="104" t="s">
        <v>210</v>
      </c>
    </row>
    <row r="560" spans="1:8" x14ac:dyDescent="0.3">
      <c r="A560" s="104" t="s">
        <v>686</v>
      </c>
      <c r="B560" s="104" t="s">
        <v>785</v>
      </c>
      <c r="C560" s="106" t="s">
        <v>804</v>
      </c>
      <c r="D560" s="4">
        <v>-23.491409999999998</v>
      </c>
      <c r="E560" s="4">
        <v>-46.262949999999996</v>
      </c>
      <c r="F560" s="104" t="s">
        <v>142</v>
      </c>
      <c r="G560" s="104" t="s">
        <v>144</v>
      </c>
      <c r="H560" s="104" t="s">
        <v>210</v>
      </c>
    </row>
    <row r="561" spans="1:8" x14ac:dyDescent="0.3">
      <c r="A561" s="104" t="s">
        <v>686</v>
      </c>
      <c r="B561" s="104" t="s">
        <v>785</v>
      </c>
      <c r="C561" s="106" t="s">
        <v>805</v>
      </c>
      <c r="D561" s="4">
        <v>-23.491409999999998</v>
      </c>
      <c r="E561" s="4">
        <v>-46.262949999999996</v>
      </c>
      <c r="F561" s="104" t="s">
        <v>142</v>
      </c>
      <c r="G561" s="104" t="s">
        <v>144</v>
      </c>
      <c r="H561" s="104" t="s">
        <v>210</v>
      </c>
    </row>
    <row r="562" spans="1:8" x14ac:dyDescent="0.3">
      <c r="A562" s="104" t="s">
        <v>686</v>
      </c>
      <c r="B562" s="104" t="s">
        <v>785</v>
      </c>
      <c r="C562" s="106" t="s">
        <v>806</v>
      </c>
      <c r="D562" s="4">
        <v>-23.507722999999999</v>
      </c>
      <c r="E562" s="4">
        <v>-46.184944000000002</v>
      </c>
      <c r="F562" s="104" t="s">
        <v>142</v>
      </c>
      <c r="G562" s="104" t="s">
        <v>144</v>
      </c>
      <c r="H562" s="104" t="s">
        <v>210</v>
      </c>
    </row>
    <row r="563" spans="1:8" x14ac:dyDescent="0.3">
      <c r="A563" s="104" t="s">
        <v>686</v>
      </c>
      <c r="B563" s="104" t="s">
        <v>785</v>
      </c>
      <c r="C563" s="106" t="s">
        <v>807</v>
      </c>
      <c r="D563" s="4">
        <v>-23.516538000000001</v>
      </c>
      <c r="E563" s="4">
        <v>-46.202598000000002</v>
      </c>
      <c r="F563" s="104" t="s">
        <v>142</v>
      </c>
      <c r="G563" s="104" t="s">
        <v>144</v>
      </c>
      <c r="H563" s="104" t="s">
        <v>210</v>
      </c>
    </row>
    <row r="564" spans="1:8" x14ac:dyDescent="0.3">
      <c r="A564" s="104" t="s">
        <v>686</v>
      </c>
      <c r="B564" s="104" t="s">
        <v>785</v>
      </c>
      <c r="C564" s="106" t="s">
        <v>807</v>
      </c>
      <c r="D564" s="4">
        <v>-23.526209000000001</v>
      </c>
      <c r="E564" s="4">
        <v>-46.183262999999997</v>
      </c>
      <c r="F564" s="104" t="s">
        <v>142</v>
      </c>
      <c r="G564" s="104" t="s">
        <v>144</v>
      </c>
      <c r="H564" s="104" t="s">
        <v>210</v>
      </c>
    </row>
    <row r="565" spans="1:8" x14ac:dyDescent="0.3">
      <c r="A565" s="104" t="s">
        <v>686</v>
      </c>
      <c r="B565" s="104" t="s">
        <v>785</v>
      </c>
      <c r="C565" s="106" t="s">
        <v>808</v>
      </c>
      <c r="D565" s="4">
        <v>-23.523026000000002</v>
      </c>
      <c r="E565" s="4">
        <v>-46.194735999999999</v>
      </c>
      <c r="F565" s="104" t="s">
        <v>142</v>
      </c>
      <c r="G565" s="104" t="s">
        <v>144</v>
      </c>
      <c r="H565" s="104" t="s">
        <v>210</v>
      </c>
    </row>
    <row r="566" spans="1:8" x14ac:dyDescent="0.3">
      <c r="A566" s="104" t="s">
        <v>686</v>
      </c>
      <c r="B566" s="104" t="s">
        <v>785</v>
      </c>
      <c r="C566" s="106" t="s">
        <v>809</v>
      </c>
      <c r="D566" s="4">
        <v>-23.545522999999999</v>
      </c>
      <c r="E566" s="4">
        <v>-46.199323</v>
      </c>
      <c r="F566" s="104" t="s">
        <v>142</v>
      </c>
      <c r="G566" s="104" t="s">
        <v>144</v>
      </c>
      <c r="H566" s="104" t="s">
        <v>210</v>
      </c>
    </row>
    <row r="567" spans="1:8" x14ac:dyDescent="0.3">
      <c r="A567" s="104" t="s">
        <v>686</v>
      </c>
      <c r="B567" s="104" t="s">
        <v>785</v>
      </c>
      <c r="C567" s="106" t="s">
        <v>810</v>
      </c>
      <c r="D567" s="4">
        <v>-23.583221999999999</v>
      </c>
      <c r="E567" s="4">
        <v>-46.177174999999998</v>
      </c>
      <c r="F567" s="104" t="s">
        <v>142</v>
      </c>
      <c r="G567" s="104" t="s">
        <v>144</v>
      </c>
      <c r="H567" s="104" t="s">
        <v>210</v>
      </c>
    </row>
    <row r="568" spans="1:8" x14ac:dyDescent="0.3">
      <c r="A568" s="104" t="s">
        <v>686</v>
      </c>
      <c r="B568" s="104" t="s">
        <v>785</v>
      </c>
      <c r="C568" s="106" t="s">
        <v>811</v>
      </c>
      <c r="D568" s="4">
        <v>-23.512564999999999</v>
      </c>
      <c r="E568" s="4">
        <v>-46.151487000000003</v>
      </c>
      <c r="F568" s="104" t="s">
        <v>142</v>
      </c>
      <c r="G568" s="104" t="s">
        <v>144</v>
      </c>
      <c r="H568" s="104" t="s">
        <v>210</v>
      </c>
    </row>
    <row r="569" spans="1:8" x14ac:dyDescent="0.3">
      <c r="A569" s="104" t="s">
        <v>686</v>
      </c>
      <c r="B569" s="104" t="s">
        <v>785</v>
      </c>
      <c r="C569" s="106" t="s">
        <v>812</v>
      </c>
      <c r="D569" s="4">
        <v>-23.525991000000001</v>
      </c>
      <c r="E569" s="4">
        <v>-46.176957999999999</v>
      </c>
      <c r="F569" s="104" t="s">
        <v>142</v>
      </c>
      <c r="G569" s="104" t="s">
        <v>144</v>
      </c>
      <c r="H569" s="104" t="s">
        <v>210</v>
      </c>
    </row>
    <row r="570" spans="1:8" x14ac:dyDescent="0.3">
      <c r="A570" s="104" t="s">
        <v>686</v>
      </c>
      <c r="B570" s="104" t="s">
        <v>785</v>
      </c>
      <c r="C570" s="106" t="s">
        <v>813</v>
      </c>
      <c r="D570" s="4">
        <v>-23.525734</v>
      </c>
      <c r="E570" s="4">
        <v>-46.195571999999999</v>
      </c>
      <c r="F570" s="104" t="s">
        <v>142</v>
      </c>
      <c r="G570" s="104" t="s">
        <v>144</v>
      </c>
      <c r="H570" s="104" t="s">
        <v>210</v>
      </c>
    </row>
    <row r="571" spans="1:8" x14ac:dyDescent="0.3">
      <c r="A571" s="104" t="s">
        <v>686</v>
      </c>
      <c r="B571" s="104" t="s">
        <v>785</v>
      </c>
      <c r="C571" s="106" t="s">
        <v>814</v>
      </c>
      <c r="D571" s="4">
        <v>-23.516459999999999</v>
      </c>
      <c r="E571" s="4">
        <v>-46.202306</v>
      </c>
      <c r="F571" s="104" t="s">
        <v>142</v>
      </c>
      <c r="G571" s="104" t="s">
        <v>144</v>
      </c>
      <c r="H571" s="104" t="s">
        <v>210</v>
      </c>
    </row>
    <row r="572" spans="1:8" x14ac:dyDescent="0.3">
      <c r="A572" s="104" t="s">
        <v>686</v>
      </c>
      <c r="B572" s="104" t="s">
        <v>785</v>
      </c>
      <c r="C572" s="106" t="s">
        <v>815</v>
      </c>
      <c r="D572" s="4">
        <v>-23.527688999999999</v>
      </c>
      <c r="E572" s="4">
        <v>-46.191668999999997</v>
      </c>
      <c r="F572" s="104" t="s">
        <v>142</v>
      </c>
      <c r="G572" s="104" t="s">
        <v>144</v>
      </c>
      <c r="H572" s="104" t="s">
        <v>210</v>
      </c>
    </row>
    <row r="573" spans="1:8" x14ac:dyDescent="0.3">
      <c r="A573" s="104" t="s">
        <v>686</v>
      </c>
      <c r="B573" s="104" t="s">
        <v>785</v>
      </c>
      <c r="C573" s="106" t="s">
        <v>816</v>
      </c>
      <c r="D573" s="4">
        <v>-23.517845000000001</v>
      </c>
      <c r="E573" s="4">
        <v>-46.196897999999997</v>
      </c>
      <c r="F573" s="104" t="s">
        <v>142</v>
      </c>
      <c r="G573" s="104" t="s">
        <v>144</v>
      </c>
      <c r="H573" s="104" t="s">
        <v>210</v>
      </c>
    </row>
    <row r="574" spans="1:8" x14ac:dyDescent="0.3">
      <c r="A574" s="104" t="s">
        <v>686</v>
      </c>
      <c r="B574" s="104" t="s">
        <v>785</v>
      </c>
      <c r="C574" s="106" t="s">
        <v>817</v>
      </c>
      <c r="D574" s="4">
        <v>-23.53153</v>
      </c>
      <c r="E574" s="4">
        <v>-46.178140999999997</v>
      </c>
      <c r="F574" s="104" t="s">
        <v>142</v>
      </c>
      <c r="G574" s="104" t="s">
        <v>144</v>
      </c>
      <c r="H574" s="104" t="s">
        <v>210</v>
      </c>
    </row>
    <row r="575" spans="1:8" x14ac:dyDescent="0.3">
      <c r="A575" s="104" t="s">
        <v>686</v>
      </c>
      <c r="B575" s="104" t="s">
        <v>785</v>
      </c>
      <c r="C575" s="106" t="s">
        <v>818</v>
      </c>
      <c r="D575" s="4">
        <v>-23.586272999999998</v>
      </c>
      <c r="E575" s="4">
        <v>-46.175353999999999</v>
      </c>
      <c r="F575" s="104" t="s">
        <v>142</v>
      </c>
      <c r="G575" s="104" t="s">
        <v>144</v>
      </c>
      <c r="H575" s="104" t="s">
        <v>210</v>
      </c>
    </row>
    <row r="576" spans="1:8" x14ac:dyDescent="0.3">
      <c r="A576" s="104" t="s">
        <v>686</v>
      </c>
      <c r="B576" s="104" t="s">
        <v>785</v>
      </c>
      <c r="C576" s="106" t="s">
        <v>819</v>
      </c>
      <c r="D576" s="4">
        <v>-23.512633000000001</v>
      </c>
      <c r="E576" s="4">
        <v>-46.197169000000002</v>
      </c>
      <c r="F576" s="104" t="s">
        <v>142</v>
      </c>
      <c r="G576" s="104" t="s">
        <v>144</v>
      </c>
      <c r="H576" s="104" t="s">
        <v>210</v>
      </c>
    </row>
    <row r="577" spans="1:8" x14ac:dyDescent="0.3">
      <c r="A577" s="104" t="s">
        <v>686</v>
      </c>
      <c r="B577" s="104" t="s">
        <v>785</v>
      </c>
      <c r="C577" s="106" t="s">
        <v>820</v>
      </c>
      <c r="D577" s="4">
        <v>-23.532094000000001</v>
      </c>
      <c r="E577" s="4">
        <v>-46.181317999999997</v>
      </c>
      <c r="F577" s="104" t="s">
        <v>142</v>
      </c>
      <c r="G577" s="104" t="s">
        <v>144</v>
      </c>
      <c r="H577" s="104" t="s">
        <v>210</v>
      </c>
    </row>
    <row r="578" spans="1:8" x14ac:dyDescent="0.3">
      <c r="A578" s="104" t="s">
        <v>686</v>
      </c>
      <c r="B578" s="104" t="s">
        <v>785</v>
      </c>
      <c r="C578" s="106" t="s">
        <v>821</v>
      </c>
      <c r="D578" s="4">
        <v>-23.523211</v>
      </c>
      <c r="E578" s="4">
        <v>-46.172902000000001</v>
      </c>
      <c r="F578" s="104" t="s">
        <v>142</v>
      </c>
      <c r="G578" s="104" t="s">
        <v>144</v>
      </c>
      <c r="H578" s="104" t="s">
        <v>210</v>
      </c>
    </row>
    <row r="579" spans="1:8" x14ac:dyDescent="0.3">
      <c r="A579" s="104" t="s">
        <v>686</v>
      </c>
      <c r="B579" s="104" t="s">
        <v>785</v>
      </c>
      <c r="C579" s="106" t="s">
        <v>822</v>
      </c>
      <c r="D579" s="4">
        <v>-23.480195999999999</v>
      </c>
      <c r="E579" s="4">
        <v>-46.087904000000002</v>
      </c>
      <c r="F579" s="104" t="s">
        <v>142</v>
      </c>
      <c r="G579" s="104" t="s">
        <v>144</v>
      </c>
      <c r="H579" s="104" t="s">
        <v>210</v>
      </c>
    </row>
    <row r="580" spans="1:8" x14ac:dyDescent="0.3">
      <c r="A580" s="104" t="s">
        <v>686</v>
      </c>
      <c r="B580" s="104" t="s">
        <v>785</v>
      </c>
      <c r="C580" s="106" t="s">
        <v>823</v>
      </c>
      <c r="D580" s="4">
        <v>-23.545605999999999</v>
      </c>
      <c r="E580" s="4">
        <v>-46.185986999999997</v>
      </c>
      <c r="F580" s="104" t="s">
        <v>142</v>
      </c>
      <c r="G580" s="104" t="s">
        <v>144</v>
      </c>
      <c r="H580" s="104" t="s">
        <v>210</v>
      </c>
    </row>
    <row r="581" spans="1:8" x14ac:dyDescent="0.3">
      <c r="A581" s="104" t="s">
        <v>686</v>
      </c>
      <c r="B581" s="104" t="s">
        <v>785</v>
      </c>
      <c r="C581" s="106" t="s">
        <v>824</v>
      </c>
      <c r="D581" s="4">
        <v>-23.540182999999999</v>
      </c>
      <c r="E581" s="4">
        <v>-46.198123000000002</v>
      </c>
      <c r="F581" s="104" t="s">
        <v>142</v>
      </c>
      <c r="G581" s="104" t="s">
        <v>144</v>
      </c>
      <c r="H581" s="104" t="s">
        <v>210</v>
      </c>
    </row>
    <row r="582" spans="1:8" x14ac:dyDescent="0.3">
      <c r="A582" s="104" t="s">
        <v>686</v>
      </c>
      <c r="B582" s="104" t="s">
        <v>785</v>
      </c>
      <c r="C582" s="106" t="s">
        <v>825</v>
      </c>
      <c r="D582" s="4">
        <v>-23.538139999999999</v>
      </c>
      <c r="E582" s="4">
        <v>-46.197876000000001</v>
      </c>
      <c r="F582" s="104" t="s">
        <v>142</v>
      </c>
      <c r="G582" s="104" t="s">
        <v>144</v>
      </c>
      <c r="H582" s="104" t="s">
        <v>210</v>
      </c>
    </row>
    <row r="583" spans="1:8" x14ac:dyDescent="0.3">
      <c r="A583" s="104" t="s">
        <v>686</v>
      </c>
      <c r="B583" s="104" t="s">
        <v>785</v>
      </c>
      <c r="C583" s="106" t="s">
        <v>826</v>
      </c>
      <c r="D583" s="4">
        <v>-23.520527999999999</v>
      </c>
      <c r="E583" s="4">
        <v>-46.179285</v>
      </c>
      <c r="F583" s="104" t="s">
        <v>142</v>
      </c>
      <c r="G583" s="104" t="s">
        <v>144</v>
      </c>
      <c r="H583" s="104" t="s">
        <v>210</v>
      </c>
    </row>
    <row r="584" spans="1:8" x14ac:dyDescent="0.3">
      <c r="A584" s="104" t="s">
        <v>686</v>
      </c>
      <c r="B584" s="104" t="s">
        <v>785</v>
      </c>
      <c r="C584" s="106" t="s">
        <v>827</v>
      </c>
      <c r="D584" s="4">
        <v>-23.540178000000001</v>
      </c>
      <c r="E584" s="4">
        <v>-46.180807000000001</v>
      </c>
      <c r="F584" s="104" t="s">
        <v>142</v>
      </c>
      <c r="G584" s="104" t="s">
        <v>144</v>
      </c>
      <c r="H584" s="104" t="s">
        <v>210</v>
      </c>
    </row>
    <row r="585" spans="1:8" x14ac:dyDescent="0.3">
      <c r="A585" s="104" t="s">
        <v>686</v>
      </c>
      <c r="B585" s="104" t="s">
        <v>785</v>
      </c>
      <c r="C585" s="106" t="s">
        <v>828</v>
      </c>
      <c r="D585" s="4">
        <v>-23.536245000000001</v>
      </c>
      <c r="E585" s="4">
        <v>-46.205274000000003</v>
      </c>
      <c r="F585" s="104" t="s">
        <v>142</v>
      </c>
      <c r="G585" s="104" t="s">
        <v>144</v>
      </c>
      <c r="H585" s="104" t="s">
        <v>210</v>
      </c>
    </row>
    <row r="586" spans="1:8" x14ac:dyDescent="0.3">
      <c r="A586" s="104" t="s">
        <v>686</v>
      </c>
      <c r="B586" s="104" t="s">
        <v>785</v>
      </c>
      <c r="C586" s="106" t="s">
        <v>829</v>
      </c>
      <c r="D586" s="4">
        <v>-23.505074</v>
      </c>
      <c r="E586" s="4">
        <v>-46.191091</v>
      </c>
      <c r="F586" s="104" t="s">
        <v>142</v>
      </c>
      <c r="G586" s="104" t="s">
        <v>144</v>
      </c>
      <c r="H586" s="104" t="s">
        <v>210</v>
      </c>
    </row>
    <row r="587" spans="1:8" x14ac:dyDescent="0.3">
      <c r="A587" s="104" t="s">
        <v>686</v>
      </c>
      <c r="B587" s="104" t="s">
        <v>785</v>
      </c>
      <c r="C587" s="106" t="s">
        <v>830</v>
      </c>
      <c r="D587" s="4">
        <v>-23.513995999999999</v>
      </c>
      <c r="E587" s="4">
        <v>-46.178311999999998</v>
      </c>
      <c r="F587" s="104" t="s">
        <v>142</v>
      </c>
      <c r="G587" s="104" t="s">
        <v>144</v>
      </c>
      <c r="H587" s="104" t="s">
        <v>210</v>
      </c>
    </row>
    <row r="588" spans="1:8" x14ac:dyDescent="0.3">
      <c r="A588" s="104" t="s">
        <v>686</v>
      </c>
      <c r="B588" s="104" t="s">
        <v>785</v>
      </c>
      <c r="C588" s="106" t="s">
        <v>831</v>
      </c>
      <c r="D588" s="4">
        <v>-23.532402000000001</v>
      </c>
      <c r="E588" s="4">
        <v>-46.202544000000003</v>
      </c>
      <c r="F588" s="104" t="s">
        <v>142</v>
      </c>
      <c r="G588" s="104" t="s">
        <v>144</v>
      </c>
      <c r="H588" s="104" t="s">
        <v>210</v>
      </c>
    </row>
    <row r="589" spans="1:8" x14ac:dyDescent="0.3">
      <c r="A589" s="104" t="s">
        <v>686</v>
      </c>
      <c r="B589" s="104" t="s">
        <v>785</v>
      </c>
      <c r="C589" s="106" t="s">
        <v>832</v>
      </c>
      <c r="D589" s="4">
        <v>-23.546752999999999</v>
      </c>
      <c r="E589" s="4">
        <v>-46.211067999999997</v>
      </c>
      <c r="F589" s="104" t="s">
        <v>142</v>
      </c>
      <c r="G589" s="104" t="s">
        <v>144</v>
      </c>
      <c r="H589" s="104" t="s">
        <v>210</v>
      </c>
    </row>
    <row r="590" spans="1:8" x14ac:dyDescent="0.3">
      <c r="A590" s="104" t="s">
        <v>686</v>
      </c>
      <c r="B590" s="104" t="s">
        <v>785</v>
      </c>
      <c r="C590" s="106" t="s">
        <v>833</v>
      </c>
      <c r="D590" s="4">
        <v>-22.770005999999999</v>
      </c>
      <c r="E590" s="4">
        <v>-47.653171</v>
      </c>
      <c r="F590" s="104" t="s">
        <v>142</v>
      </c>
      <c r="G590" s="104" t="s">
        <v>144</v>
      </c>
      <c r="H590" s="104" t="s">
        <v>210</v>
      </c>
    </row>
    <row r="591" spans="1:8" x14ac:dyDescent="0.3">
      <c r="A591" s="104" t="s">
        <v>686</v>
      </c>
      <c r="B591" s="104" t="s">
        <v>785</v>
      </c>
      <c r="C591" s="106" t="s">
        <v>834</v>
      </c>
      <c r="D591" s="4">
        <v>-22.713374000000002</v>
      </c>
      <c r="E591" s="4">
        <v>-47.641865000000003</v>
      </c>
      <c r="F591" s="104" t="s">
        <v>142</v>
      </c>
      <c r="G591" s="104" t="s">
        <v>144</v>
      </c>
      <c r="H591" s="104" t="s">
        <v>210</v>
      </c>
    </row>
    <row r="592" spans="1:8" x14ac:dyDescent="0.3">
      <c r="A592" s="104" t="s">
        <v>686</v>
      </c>
      <c r="B592" s="104" t="s">
        <v>785</v>
      </c>
      <c r="C592" s="106" t="s">
        <v>835</v>
      </c>
      <c r="D592" s="4">
        <v>-23.697258999999999</v>
      </c>
      <c r="E592" s="4">
        <v>-46.444043000000001</v>
      </c>
      <c r="F592" s="104" t="s">
        <v>142</v>
      </c>
      <c r="G592" s="104" t="s">
        <v>144</v>
      </c>
      <c r="H592" s="104" t="s">
        <v>210</v>
      </c>
    </row>
    <row r="593" spans="1:8" x14ac:dyDescent="0.3">
      <c r="A593" s="104" t="s">
        <v>686</v>
      </c>
      <c r="B593" s="105" t="s">
        <v>836</v>
      </c>
      <c r="C593" s="105" t="s">
        <v>837</v>
      </c>
      <c r="D593" s="4">
        <v>-23.687669</v>
      </c>
      <c r="E593" s="4">
        <v>-46.493085000000001</v>
      </c>
      <c r="F593" s="105" t="s">
        <v>142</v>
      </c>
      <c r="G593" s="105" t="s">
        <v>144</v>
      </c>
      <c r="H593" s="105" t="s">
        <v>210</v>
      </c>
    </row>
    <row r="594" spans="1:8" x14ac:dyDescent="0.3">
      <c r="A594" s="104" t="s">
        <v>686</v>
      </c>
      <c r="B594" s="105" t="s">
        <v>836</v>
      </c>
      <c r="C594" s="105" t="s">
        <v>838</v>
      </c>
      <c r="D594" s="4">
        <v>-23.678104999999999</v>
      </c>
      <c r="E594" s="4">
        <v>-46.538206000000002</v>
      </c>
      <c r="F594" s="105" t="s">
        <v>142</v>
      </c>
      <c r="G594" s="105" t="s">
        <v>144</v>
      </c>
      <c r="H594" s="105" t="s">
        <v>210</v>
      </c>
    </row>
    <row r="595" spans="1:8" x14ac:dyDescent="0.3">
      <c r="A595" s="104" t="s">
        <v>686</v>
      </c>
      <c r="B595" s="105" t="s">
        <v>839</v>
      </c>
      <c r="C595" s="105" t="s">
        <v>840</v>
      </c>
      <c r="D595" s="4">
        <v>-23.687669</v>
      </c>
      <c r="E595" s="4">
        <v>-46.493085000000001</v>
      </c>
      <c r="F595" s="105" t="s">
        <v>142</v>
      </c>
      <c r="G595" s="105" t="s">
        <v>144</v>
      </c>
      <c r="H595" s="105" t="s">
        <v>210</v>
      </c>
    </row>
    <row r="596" spans="1:8" x14ac:dyDescent="0.3">
      <c r="A596" s="104" t="s">
        <v>686</v>
      </c>
      <c r="B596" s="105" t="s">
        <v>841</v>
      </c>
      <c r="C596" s="105" t="s">
        <v>842</v>
      </c>
      <c r="D596" s="4">
        <v>-23.662676999999999</v>
      </c>
      <c r="E596" s="4">
        <v>-46.532905</v>
      </c>
      <c r="F596" s="105" t="s">
        <v>142</v>
      </c>
      <c r="G596" s="105" t="s">
        <v>144</v>
      </c>
      <c r="H596" s="105" t="s">
        <v>210</v>
      </c>
    </row>
    <row r="597" spans="1:8" x14ac:dyDescent="0.3">
      <c r="A597" s="104" t="s">
        <v>686</v>
      </c>
      <c r="B597" s="105" t="s">
        <v>841</v>
      </c>
      <c r="C597" s="105" t="s">
        <v>843</v>
      </c>
      <c r="D597" s="4">
        <v>-23.666014000000001</v>
      </c>
      <c r="E597" s="4">
        <v>-46.515168000000003</v>
      </c>
      <c r="F597" s="105" t="s">
        <v>142</v>
      </c>
      <c r="G597" s="105" t="s">
        <v>144</v>
      </c>
      <c r="H597" s="105" t="s">
        <v>210</v>
      </c>
    </row>
    <row r="598" spans="1:8" x14ac:dyDescent="0.3">
      <c r="A598" s="104" t="s">
        <v>686</v>
      </c>
      <c r="B598" s="105" t="s">
        <v>841</v>
      </c>
      <c r="C598" s="105" t="s">
        <v>844</v>
      </c>
      <c r="D598" s="4">
        <v>-23.639405</v>
      </c>
      <c r="E598" s="4">
        <v>-46.539807000000003</v>
      </c>
      <c r="F598" s="105" t="s">
        <v>142</v>
      </c>
      <c r="G598" s="105" t="s">
        <v>144</v>
      </c>
      <c r="H598" s="105" t="s">
        <v>210</v>
      </c>
    </row>
    <row r="599" spans="1:8" x14ac:dyDescent="0.3">
      <c r="A599" s="104" t="s">
        <v>686</v>
      </c>
      <c r="B599" s="105" t="s">
        <v>841</v>
      </c>
      <c r="C599" s="105" t="s">
        <v>845</v>
      </c>
      <c r="D599" s="4">
        <v>-23.664331000000001</v>
      </c>
      <c r="E599" s="4">
        <v>-46.523408000000003</v>
      </c>
      <c r="F599" s="105" t="s">
        <v>142</v>
      </c>
      <c r="G599" s="105" t="s">
        <v>144</v>
      </c>
      <c r="H599" s="105" t="s">
        <v>210</v>
      </c>
    </row>
    <row r="600" spans="1:8" x14ac:dyDescent="0.3">
      <c r="A600" s="104" t="s">
        <v>686</v>
      </c>
      <c r="B600" s="105" t="s">
        <v>841</v>
      </c>
      <c r="C600" s="105" t="s">
        <v>846</v>
      </c>
      <c r="D600" s="4">
        <v>-23.663233999999999</v>
      </c>
      <c r="E600" s="4">
        <v>-46.552179000000002</v>
      </c>
      <c r="F600" s="105" t="s">
        <v>142</v>
      </c>
      <c r="G600" s="105" t="s">
        <v>144</v>
      </c>
      <c r="H600" s="105" t="s">
        <v>210</v>
      </c>
    </row>
    <row r="601" spans="1:8" x14ac:dyDescent="0.3">
      <c r="A601" s="104" t="s">
        <v>686</v>
      </c>
      <c r="B601" s="105" t="s">
        <v>841</v>
      </c>
      <c r="C601" s="105" t="s">
        <v>847</v>
      </c>
      <c r="D601" s="4">
        <v>-23.885922000000001</v>
      </c>
      <c r="E601" s="4">
        <v>-46.189993000000001</v>
      </c>
      <c r="F601" s="105" t="s">
        <v>142</v>
      </c>
      <c r="G601" s="105" t="s">
        <v>144</v>
      </c>
      <c r="H601" s="105" t="s">
        <v>210</v>
      </c>
    </row>
    <row r="602" spans="1:8" x14ac:dyDescent="0.3">
      <c r="A602" s="104" t="s">
        <v>686</v>
      </c>
      <c r="B602" s="104" t="s">
        <v>848</v>
      </c>
      <c r="C602" s="106" t="s">
        <v>849</v>
      </c>
      <c r="D602" s="4">
        <v>-23.651349</v>
      </c>
      <c r="E602" s="4">
        <v>-46.575372999999999</v>
      </c>
      <c r="F602" s="104" t="s">
        <v>142</v>
      </c>
      <c r="G602" s="104" t="s">
        <v>144</v>
      </c>
      <c r="H602" s="104" t="s">
        <v>210</v>
      </c>
    </row>
    <row r="603" spans="1:8" x14ac:dyDescent="0.3">
      <c r="A603" s="104" t="s">
        <v>686</v>
      </c>
      <c r="B603" s="105" t="s">
        <v>850</v>
      </c>
      <c r="C603" s="105" t="s">
        <v>851</v>
      </c>
      <c r="D603" s="4">
        <v>-23.655954999999999</v>
      </c>
      <c r="E603" s="4">
        <v>-46.595382999999998</v>
      </c>
      <c r="F603" s="105" t="s">
        <v>142</v>
      </c>
      <c r="G603" s="105" t="s">
        <v>144</v>
      </c>
      <c r="H603" s="105" t="s">
        <v>210</v>
      </c>
    </row>
    <row r="604" spans="1:8" x14ac:dyDescent="0.3">
      <c r="A604" s="104" t="s">
        <v>686</v>
      </c>
      <c r="B604" s="105" t="s">
        <v>850</v>
      </c>
      <c r="C604" s="105" t="s">
        <v>852</v>
      </c>
      <c r="D604" s="4">
        <v>-23.675401000000001</v>
      </c>
      <c r="E604" s="4">
        <v>-46.557217000000001</v>
      </c>
      <c r="F604" s="105" t="s">
        <v>142</v>
      </c>
      <c r="G604" s="105" t="s">
        <v>144</v>
      </c>
      <c r="H604" s="105" t="s">
        <v>210</v>
      </c>
    </row>
    <row r="605" spans="1:8" x14ac:dyDescent="0.3">
      <c r="A605" s="104" t="s">
        <v>686</v>
      </c>
      <c r="B605" s="105" t="s">
        <v>850</v>
      </c>
      <c r="C605" s="105" t="s">
        <v>853</v>
      </c>
      <c r="D605" s="4">
        <v>-23.648166</v>
      </c>
      <c r="E605" s="4">
        <v>-46.584384</v>
      </c>
      <c r="F605" s="105" t="s">
        <v>142</v>
      </c>
      <c r="G605" s="105" t="s">
        <v>144</v>
      </c>
      <c r="H605" s="105" t="s">
        <v>210</v>
      </c>
    </row>
    <row r="606" spans="1:8" x14ac:dyDescent="0.3">
      <c r="A606" s="104" t="s">
        <v>686</v>
      </c>
      <c r="B606" s="105" t="s">
        <v>850</v>
      </c>
      <c r="C606" s="105" t="s">
        <v>854</v>
      </c>
      <c r="D606" s="4">
        <v>-23.628920000000001</v>
      </c>
      <c r="E606" s="4">
        <v>-46.553074000000002</v>
      </c>
      <c r="F606" s="105" t="s">
        <v>142</v>
      </c>
      <c r="G606" s="105" t="s">
        <v>144</v>
      </c>
      <c r="H606" s="105" t="s">
        <v>210</v>
      </c>
    </row>
    <row r="607" spans="1:8" x14ac:dyDescent="0.3">
      <c r="A607" s="104" t="s">
        <v>686</v>
      </c>
      <c r="B607" s="105" t="s">
        <v>855</v>
      </c>
      <c r="C607" s="105" t="s">
        <v>856</v>
      </c>
      <c r="D607" s="4">
        <v>-23.513891000000001</v>
      </c>
      <c r="E607" s="4">
        <v>-46.709693999999999</v>
      </c>
      <c r="F607" s="105" t="s">
        <v>142</v>
      </c>
      <c r="G607" s="105" t="s">
        <v>144</v>
      </c>
      <c r="H607" s="105" t="s">
        <v>210</v>
      </c>
    </row>
    <row r="608" spans="1:8" x14ac:dyDescent="0.3">
      <c r="A608" s="104" t="s">
        <v>686</v>
      </c>
      <c r="B608" s="104" t="s">
        <v>857</v>
      </c>
      <c r="C608" s="106" t="s">
        <v>858</v>
      </c>
      <c r="D608" s="4">
        <v>-23.560589</v>
      </c>
      <c r="E608" s="4">
        <v>-46.516562999999998</v>
      </c>
      <c r="F608" s="104" t="s">
        <v>142</v>
      </c>
      <c r="G608" s="104" t="s">
        <v>144</v>
      </c>
      <c r="H608" s="104" t="s">
        <v>210</v>
      </c>
    </row>
    <row r="609" spans="1:8" x14ac:dyDescent="0.3">
      <c r="A609" s="104" t="s">
        <v>686</v>
      </c>
      <c r="B609" s="105" t="s">
        <v>859</v>
      </c>
      <c r="C609" s="105" t="s">
        <v>860</v>
      </c>
      <c r="D609" s="4">
        <v>-23.565466000000001</v>
      </c>
      <c r="E609" s="4">
        <v>-46.647454000000003</v>
      </c>
      <c r="F609" s="105" t="s">
        <v>142</v>
      </c>
      <c r="G609" s="105" t="s">
        <v>144</v>
      </c>
      <c r="H609" s="105" t="s">
        <v>210</v>
      </c>
    </row>
    <row r="610" spans="1:8" x14ac:dyDescent="0.3">
      <c r="A610" s="104" t="s">
        <v>686</v>
      </c>
      <c r="B610" s="105" t="s">
        <v>859</v>
      </c>
      <c r="C610" s="105" t="s">
        <v>861</v>
      </c>
      <c r="D610" s="4">
        <v>-23.639315</v>
      </c>
      <c r="E610" s="4">
        <v>-46.641719999999999</v>
      </c>
      <c r="F610" s="105" t="s">
        <v>142</v>
      </c>
      <c r="G610" s="105" t="s">
        <v>144</v>
      </c>
      <c r="H610" s="105" t="s">
        <v>210</v>
      </c>
    </row>
    <row r="611" spans="1:8" x14ac:dyDescent="0.3">
      <c r="A611" s="104" t="s">
        <v>686</v>
      </c>
      <c r="B611" s="105" t="s">
        <v>859</v>
      </c>
      <c r="C611" s="105" t="s">
        <v>862</v>
      </c>
      <c r="D611" s="4">
        <v>-23.508835999999999</v>
      </c>
      <c r="E611" s="4">
        <v>-46.457324</v>
      </c>
      <c r="F611" s="105" t="s">
        <v>142</v>
      </c>
      <c r="G611" s="105" t="s">
        <v>144</v>
      </c>
      <c r="H611" s="105" t="s">
        <v>210</v>
      </c>
    </row>
    <row r="612" spans="1:8" x14ac:dyDescent="0.3">
      <c r="A612" s="104" t="s">
        <v>686</v>
      </c>
      <c r="B612" s="105" t="s">
        <v>859</v>
      </c>
      <c r="C612" s="105" t="s">
        <v>863</v>
      </c>
      <c r="D612" s="4">
        <v>-23.600163999999999</v>
      </c>
      <c r="E612" s="4">
        <v>-46.666625000000003</v>
      </c>
      <c r="F612" s="105" t="s">
        <v>142</v>
      </c>
      <c r="G612" s="105" t="s">
        <v>144</v>
      </c>
      <c r="H612" s="105" t="s">
        <v>210</v>
      </c>
    </row>
    <row r="613" spans="1:8" x14ac:dyDescent="0.3">
      <c r="A613" s="104" t="s">
        <v>686</v>
      </c>
      <c r="B613" s="105" t="s">
        <v>859</v>
      </c>
      <c r="C613" s="105" t="s">
        <v>864</v>
      </c>
      <c r="D613" s="4">
        <v>-23.62725</v>
      </c>
      <c r="E613" s="4">
        <v>-46.716830000000002</v>
      </c>
      <c r="F613" s="105" t="s">
        <v>142</v>
      </c>
      <c r="G613" s="105" t="s">
        <v>144</v>
      </c>
      <c r="H613" s="105" t="s">
        <v>210</v>
      </c>
    </row>
    <row r="614" spans="1:8" x14ac:dyDescent="0.3">
      <c r="A614" s="104" t="s">
        <v>686</v>
      </c>
      <c r="B614" s="105" t="s">
        <v>859</v>
      </c>
      <c r="C614" s="105" t="s">
        <v>865</v>
      </c>
      <c r="D614" s="4">
        <v>-23.586010999999999</v>
      </c>
      <c r="E614" s="4">
        <v>-46.72186</v>
      </c>
      <c r="F614" s="105" t="s">
        <v>142</v>
      </c>
      <c r="G614" s="105" t="s">
        <v>144</v>
      </c>
      <c r="H614" s="105" t="s">
        <v>210</v>
      </c>
    </row>
    <row r="615" spans="1:8" x14ac:dyDescent="0.3">
      <c r="A615" s="104" t="s">
        <v>686</v>
      </c>
      <c r="B615" s="105" t="s">
        <v>859</v>
      </c>
      <c r="C615" s="105" t="s">
        <v>866</v>
      </c>
      <c r="D615" s="4">
        <v>-23.630462000000001</v>
      </c>
      <c r="E615" s="4">
        <v>-46.690854000000002</v>
      </c>
      <c r="F615" s="105" t="s">
        <v>142</v>
      </c>
      <c r="G615" s="105" t="s">
        <v>144</v>
      </c>
      <c r="H615" s="105" t="s">
        <v>210</v>
      </c>
    </row>
    <row r="616" spans="1:8" x14ac:dyDescent="0.3">
      <c r="A616" s="104" t="s">
        <v>686</v>
      </c>
      <c r="B616" s="105" t="s">
        <v>859</v>
      </c>
      <c r="C616" s="105" t="s">
        <v>867</v>
      </c>
      <c r="D616" s="4">
        <v>-23.622523999999999</v>
      </c>
      <c r="E616" s="4">
        <v>-46.685363000000002</v>
      </c>
      <c r="F616" s="105" t="s">
        <v>142</v>
      </c>
      <c r="G616" s="105" t="s">
        <v>144</v>
      </c>
      <c r="H616" s="105" t="s">
        <v>210</v>
      </c>
    </row>
    <row r="617" spans="1:8" x14ac:dyDescent="0.3">
      <c r="A617" s="104" t="s">
        <v>686</v>
      </c>
      <c r="B617" s="105" t="s">
        <v>859</v>
      </c>
      <c r="C617" s="105" t="s">
        <v>868</v>
      </c>
      <c r="D617" s="4">
        <v>-23.584679999999999</v>
      </c>
      <c r="E617" s="4">
        <v>-46.724302999999999</v>
      </c>
      <c r="F617" s="105" t="s">
        <v>142</v>
      </c>
      <c r="G617" s="105" t="s">
        <v>144</v>
      </c>
      <c r="H617" s="105" t="s">
        <v>210</v>
      </c>
    </row>
    <row r="618" spans="1:8" x14ac:dyDescent="0.3">
      <c r="A618" s="104" t="s">
        <v>686</v>
      </c>
      <c r="B618" s="105" t="s">
        <v>859</v>
      </c>
      <c r="C618" s="105" t="s">
        <v>869</v>
      </c>
      <c r="D618" s="4">
        <v>-23.611847000000001</v>
      </c>
      <c r="E618" s="4">
        <v>-46.740822999999999</v>
      </c>
      <c r="F618" s="105" t="s">
        <v>142</v>
      </c>
      <c r="G618" s="105" t="s">
        <v>144</v>
      </c>
      <c r="H618" s="105" t="s">
        <v>210</v>
      </c>
    </row>
    <row r="619" spans="1:8" x14ac:dyDescent="0.3">
      <c r="A619" s="104" t="s">
        <v>686</v>
      </c>
      <c r="B619" s="105" t="s">
        <v>859</v>
      </c>
      <c r="C619" s="105" t="s">
        <v>870</v>
      </c>
      <c r="D619" s="4">
        <v>-23.694576000000001</v>
      </c>
      <c r="E619" s="4">
        <v>-46.700536</v>
      </c>
      <c r="F619" s="105" t="s">
        <v>142</v>
      </c>
      <c r="G619" s="105" t="s">
        <v>144</v>
      </c>
      <c r="H619" s="105" t="s">
        <v>210</v>
      </c>
    </row>
    <row r="620" spans="1:8" x14ac:dyDescent="0.3">
      <c r="A620" s="104" t="s">
        <v>686</v>
      </c>
      <c r="B620" s="105" t="s">
        <v>859</v>
      </c>
      <c r="C620" s="105" t="s">
        <v>871</v>
      </c>
      <c r="D620" s="4">
        <v>-23.585497</v>
      </c>
      <c r="E620" s="4">
        <v>-46.725008000000003</v>
      </c>
      <c r="F620" s="105" t="s">
        <v>142</v>
      </c>
      <c r="G620" s="105" t="s">
        <v>144</v>
      </c>
      <c r="H620" s="105" t="s">
        <v>210</v>
      </c>
    </row>
    <row r="621" spans="1:8" x14ac:dyDescent="0.3">
      <c r="A621" s="104" t="s">
        <v>686</v>
      </c>
      <c r="B621" s="105" t="s">
        <v>859</v>
      </c>
      <c r="C621" s="105" t="s">
        <v>872</v>
      </c>
      <c r="D621" s="4">
        <v>-23.630481</v>
      </c>
      <c r="E621" s="4">
        <v>-46.599859000000002</v>
      </c>
      <c r="F621" s="105" t="s">
        <v>142</v>
      </c>
      <c r="G621" s="105" t="s">
        <v>144</v>
      </c>
      <c r="H621" s="105" t="s">
        <v>210</v>
      </c>
    </row>
    <row r="622" spans="1:8" x14ac:dyDescent="0.3">
      <c r="A622" s="104" t="s">
        <v>686</v>
      </c>
      <c r="B622" s="105" t="s">
        <v>859</v>
      </c>
      <c r="C622" s="105" t="s">
        <v>873</v>
      </c>
      <c r="D622" s="4">
        <v>-23.488938000000001</v>
      </c>
      <c r="E622" s="4">
        <v>-46.632147000000003</v>
      </c>
      <c r="F622" s="105" t="s">
        <v>142</v>
      </c>
      <c r="G622" s="105" t="s">
        <v>144</v>
      </c>
      <c r="H622" s="105" t="s">
        <v>210</v>
      </c>
    </row>
    <row r="623" spans="1:8" x14ac:dyDescent="0.3">
      <c r="A623" s="104" t="s">
        <v>686</v>
      </c>
      <c r="B623" s="105" t="s">
        <v>859</v>
      </c>
      <c r="C623" s="105" t="s">
        <v>874</v>
      </c>
      <c r="D623" s="4">
        <v>-23.633977000000002</v>
      </c>
      <c r="E623" s="4">
        <v>-46.728946000000001</v>
      </c>
      <c r="F623" s="105" t="s">
        <v>142</v>
      </c>
      <c r="G623" s="105" t="s">
        <v>144</v>
      </c>
      <c r="H623" s="105" t="s">
        <v>210</v>
      </c>
    </row>
    <row r="624" spans="1:8" x14ac:dyDescent="0.3">
      <c r="A624" s="104" t="s">
        <v>686</v>
      </c>
      <c r="B624" s="105" t="s">
        <v>859</v>
      </c>
      <c r="C624" s="105" t="s">
        <v>875</v>
      </c>
      <c r="D624" s="4">
        <v>-23.514085999999999</v>
      </c>
      <c r="E624" s="4">
        <v>-46.655456999999998</v>
      </c>
      <c r="F624" s="105" t="s">
        <v>142</v>
      </c>
      <c r="G624" s="105" t="s">
        <v>144</v>
      </c>
      <c r="H624" s="105" t="s">
        <v>210</v>
      </c>
    </row>
    <row r="625" spans="1:8" x14ac:dyDescent="0.3">
      <c r="A625" s="104" t="s">
        <v>686</v>
      </c>
      <c r="B625" s="105" t="s">
        <v>859</v>
      </c>
      <c r="C625" s="105" t="s">
        <v>876</v>
      </c>
      <c r="D625" s="4">
        <v>-23.544082</v>
      </c>
      <c r="E625" s="4">
        <v>-46.587764</v>
      </c>
      <c r="F625" s="105" t="s">
        <v>142</v>
      </c>
      <c r="G625" s="105" t="s">
        <v>144</v>
      </c>
      <c r="H625" s="105" t="s">
        <v>210</v>
      </c>
    </row>
    <row r="626" spans="1:8" x14ac:dyDescent="0.3">
      <c r="A626" s="104" t="s">
        <v>686</v>
      </c>
      <c r="B626" s="105" t="s">
        <v>859</v>
      </c>
      <c r="C626" s="105" t="s">
        <v>877</v>
      </c>
      <c r="D626" s="4">
        <v>-23.527282</v>
      </c>
      <c r="E626" s="4">
        <v>-46.707583999999997</v>
      </c>
      <c r="F626" s="105" t="s">
        <v>142</v>
      </c>
      <c r="G626" s="105" t="s">
        <v>144</v>
      </c>
      <c r="H626" s="105" t="s">
        <v>210</v>
      </c>
    </row>
    <row r="627" spans="1:8" x14ac:dyDescent="0.3">
      <c r="A627" s="104" t="s">
        <v>686</v>
      </c>
      <c r="B627" s="105" t="s">
        <v>859</v>
      </c>
      <c r="C627" s="105" t="s">
        <v>878</v>
      </c>
      <c r="D627" s="180">
        <v>-23527282</v>
      </c>
      <c r="E627" s="180">
        <v>-46707584</v>
      </c>
      <c r="F627" s="105" t="s">
        <v>142</v>
      </c>
      <c r="G627" s="105" t="s">
        <v>144</v>
      </c>
      <c r="H627" s="105" t="s">
        <v>210</v>
      </c>
    </row>
    <row r="628" spans="1:8" x14ac:dyDescent="0.3">
      <c r="A628" s="104" t="s">
        <v>686</v>
      </c>
      <c r="B628" s="105" t="s">
        <v>859</v>
      </c>
      <c r="C628" s="105" t="s">
        <v>879</v>
      </c>
      <c r="D628" s="4">
        <v>-21.292245999999999</v>
      </c>
      <c r="E628" s="4">
        <v>-50.342843000000002</v>
      </c>
      <c r="F628" s="105" t="s">
        <v>142</v>
      </c>
      <c r="G628" s="105" t="s">
        <v>144</v>
      </c>
      <c r="H628" s="105" t="s">
        <v>210</v>
      </c>
    </row>
  </sheetData>
  <mergeCells count="2">
    <mergeCell ref="A6:H6"/>
    <mergeCell ref="A2:H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14"/>
  <sheetViews>
    <sheetView view="pageBreakPreview" zoomScaleNormal="100" zoomScaleSheetLayoutView="100" workbookViewId="0">
      <selection activeCell="F8" sqref="F8"/>
    </sheetView>
  </sheetViews>
  <sheetFormatPr defaultRowHeight="14.4" x14ac:dyDescent="0.3"/>
  <cols>
    <col min="1" max="1" width="3" customWidth="1"/>
    <col min="2" max="2" width="20.44140625" customWidth="1"/>
    <col min="3" max="3" width="25.77734375" customWidth="1"/>
    <col min="4" max="4" width="28" customWidth="1"/>
    <col min="5" max="5" width="32.44140625" customWidth="1"/>
    <col min="6" max="6" width="22.109375" customWidth="1"/>
    <col min="7" max="7" width="19.88671875" customWidth="1"/>
  </cols>
  <sheetData>
    <row r="2" spans="1:9" ht="20.25" customHeight="1" x14ac:dyDescent="0.3">
      <c r="B2" s="293" t="s">
        <v>107</v>
      </c>
      <c r="C2" s="293"/>
      <c r="D2" s="293"/>
      <c r="E2" s="293"/>
      <c r="F2" s="293"/>
      <c r="G2" s="293"/>
      <c r="H2" s="293"/>
      <c r="I2" s="92"/>
    </row>
    <row r="3" spans="1:9" ht="20.25" customHeight="1" x14ac:dyDescent="0.3">
      <c r="B3" s="293" t="s">
        <v>1961</v>
      </c>
      <c r="C3" s="293"/>
      <c r="D3" s="293"/>
      <c r="E3" s="293"/>
      <c r="F3" s="293"/>
      <c r="G3" s="293"/>
      <c r="H3" s="293"/>
    </row>
    <row r="4" spans="1:9" ht="20.25" customHeight="1" x14ac:dyDescent="0.3">
      <c r="B4" s="293" t="s">
        <v>106</v>
      </c>
      <c r="C4" s="293"/>
      <c r="D4" s="293"/>
      <c r="E4" s="293"/>
      <c r="F4" s="293"/>
      <c r="G4" s="293"/>
      <c r="H4" s="293"/>
    </row>
    <row r="5" spans="1:9" ht="16.2" thickBot="1" x14ac:dyDescent="0.35">
      <c r="C5" s="294"/>
      <c r="D5" s="294"/>
      <c r="E5" s="294"/>
      <c r="F5" s="294"/>
      <c r="G5" s="294"/>
      <c r="H5" s="294"/>
    </row>
    <row r="6" spans="1:9" ht="16.5" customHeight="1" thickBot="1" x14ac:dyDescent="0.35">
      <c r="B6" s="271" t="s">
        <v>150</v>
      </c>
      <c r="C6" s="272"/>
      <c r="D6" s="272"/>
      <c r="E6" s="272"/>
      <c r="F6" s="272"/>
      <c r="G6" s="272"/>
      <c r="H6" s="273"/>
    </row>
    <row r="7" spans="1:9" ht="40.200000000000003" thickBot="1" x14ac:dyDescent="0.35">
      <c r="B7" s="78" t="s">
        <v>157</v>
      </c>
      <c r="C7" s="88" t="s">
        <v>151</v>
      </c>
      <c r="D7" s="79" t="s">
        <v>152</v>
      </c>
      <c r="E7" s="79" t="s">
        <v>153</v>
      </c>
      <c r="F7" s="79" t="s">
        <v>154</v>
      </c>
      <c r="G7" s="79" t="s">
        <v>155</v>
      </c>
      <c r="H7" s="80" t="s">
        <v>156</v>
      </c>
    </row>
    <row r="8" spans="1:9" ht="15" thickBot="1" x14ac:dyDescent="0.35">
      <c r="A8" s="85">
        <v>1</v>
      </c>
      <c r="B8" s="91">
        <f>'Informações Gerais'!B33:E33</f>
        <v>584662.94999999995</v>
      </c>
      <c r="C8" s="142">
        <v>175398.88</v>
      </c>
      <c r="D8" s="141">
        <v>30535.08</v>
      </c>
      <c r="E8" s="141">
        <f>F8-D8</f>
        <v>186991.63</v>
      </c>
      <c r="F8" s="141">
        <v>217526.71</v>
      </c>
      <c r="G8" s="89">
        <f>(F8/C8)</f>
        <v>1.240183004589311</v>
      </c>
      <c r="H8" s="90" t="str">
        <f>IF(G8&gt;100%,"SIM","NÃO")</f>
        <v>SIM</v>
      </c>
    </row>
    <row r="9" spans="1:9" x14ac:dyDescent="0.3">
      <c r="B9" s="292" t="s">
        <v>159</v>
      </c>
      <c r="C9" s="292"/>
      <c r="D9" s="87">
        <f>D8/F8</f>
        <v>0.14037393384931901</v>
      </c>
      <c r="E9" s="87">
        <f>E8/F8</f>
        <v>0.85962606615068105</v>
      </c>
      <c r="F9" s="292" t="str">
        <f>IF(D9&gt;0.5,"ESTRUTURANTE","NÃO ESTRUTURANTE/CRÉDITOS")</f>
        <v>NÃO ESTRUTURANTE/CRÉDITOS</v>
      </c>
      <c r="G9" s="292"/>
      <c r="H9" s="292"/>
    </row>
    <row r="10" spans="1:9" ht="15" thickBot="1" x14ac:dyDescent="0.35"/>
    <row r="11" spans="1:9" ht="23.25" customHeight="1" x14ac:dyDescent="0.3">
      <c r="B11" s="286" t="s">
        <v>158</v>
      </c>
      <c r="C11" s="287"/>
      <c r="D11" s="287"/>
      <c r="E11" s="287"/>
      <c r="F11" s="287"/>
      <c r="G11" s="287"/>
      <c r="H11" s="288"/>
    </row>
    <row r="12" spans="1:9" ht="23.25" customHeight="1" thickBot="1" x14ac:dyDescent="0.35">
      <c r="B12" s="289"/>
      <c r="C12" s="290"/>
      <c r="D12" s="290"/>
      <c r="E12" s="290"/>
      <c r="F12" s="290"/>
      <c r="G12" s="290"/>
      <c r="H12" s="291"/>
    </row>
    <row r="13" spans="1:9" ht="27.75" customHeight="1" x14ac:dyDescent="0.3">
      <c r="B13" s="286" t="s">
        <v>161</v>
      </c>
      <c r="C13" s="287"/>
      <c r="D13" s="287"/>
      <c r="E13" s="287"/>
      <c r="F13" s="287"/>
      <c r="G13" s="287"/>
      <c r="H13" s="288"/>
    </row>
    <row r="14" spans="1:9" ht="29.25" customHeight="1" thickBot="1" x14ac:dyDescent="0.35">
      <c r="B14" s="289"/>
      <c r="C14" s="290"/>
      <c r="D14" s="290"/>
      <c r="E14" s="290"/>
      <c r="F14" s="290"/>
      <c r="G14" s="290"/>
      <c r="H14" s="291"/>
    </row>
  </sheetData>
  <mergeCells count="9">
    <mergeCell ref="B13:H14"/>
    <mergeCell ref="B6:H6"/>
    <mergeCell ref="B9:C9"/>
    <mergeCell ref="F9:H9"/>
    <mergeCell ref="B2:H2"/>
    <mergeCell ref="B3:H3"/>
    <mergeCell ref="B4:H4"/>
    <mergeCell ref="C5:H5"/>
    <mergeCell ref="B11:H1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/>
  <dimension ref="A1:E35"/>
  <sheetViews>
    <sheetView showGridLines="0" topLeftCell="A14" zoomScaleNormal="100" workbookViewId="0">
      <selection activeCell="E28" sqref="E28"/>
    </sheetView>
  </sheetViews>
  <sheetFormatPr defaultRowHeight="14.4" x14ac:dyDescent="0.3"/>
  <cols>
    <col min="1" max="1" width="51.88671875" style="5" customWidth="1"/>
    <col min="3" max="3" width="69.77734375" customWidth="1"/>
    <col min="5" max="5" width="63.6640625" customWidth="1"/>
  </cols>
  <sheetData>
    <row r="1" spans="1:5" x14ac:dyDescent="0.3">
      <c r="A1" s="5" t="s">
        <v>70</v>
      </c>
      <c r="C1" s="8" t="s">
        <v>91</v>
      </c>
      <c r="E1" s="8" t="s">
        <v>94</v>
      </c>
    </row>
    <row r="2" spans="1:5" x14ac:dyDescent="0.3">
      <c r="A2" s="5" t="s">
        <v>26</v>
      </c>
      <c r="C2" s="9" t="s">
        <v>3</v>
      </c>
      <c r="E2" s="4" t="s">
        <v>21</v>
      </c>
    </row>
    <row r="3" spans="1:5" x14ac:dyDescent="0.3">
      <c r="A3" s="5" t="s">
        <v>25</v>
      </c>
      <c r="C3" s="9" t="s">
        <v>41</v>
      </c>
      <c r="E3" s="4" t="s">
        <v>71</v>
      </c>
    </row>
    <row r="4" spans="1:5" x14ac:dyDescent="0.3">
      <c r="A4" s="5" t="s">
        <v>35</v>
      </c>
      <c r="C4" s="9" t="s">
        <v>42</v>
      </c>
      <c r="E4" s="4" t="s">
        <v>72</v>
      </c>
    </row>
    <row r="5" spans="1:5" x14ac:dyDescent="0.3">
      <c r="A5" s="5" t="s">
        <v>36</v>
      </c>
      <c r="C5" s="9" t="s">
        <v>43</v>
      </c>
      <c r="E5" s="4" t="s">
        <v>73</v>
      </c>
    </row>
    <row r="6" spans="1:5" ht="28.2" x14ac:dyDescent="0.3">
      <c r="A6" s="5" t="s">
        <v>37</v>
      </c>
      <c r="C6" s="9" t="s">
        <v>44</v>
      </c>
      <c r="E6" s="4" t="s">
        <v>74</v>
      </c>
    </row>
    <row r="7" spans="1:5" x14ac:dyDescent="0.3">
      <c r="A7" s="5" t="s">
        <v>38</v>
      </c>
      <c r="C7" s="9" t="s">
        <v>45</v>
      </c>
      <c r="E7" s="4" t="s">
        <v>75</v>
      </c>
    </row>
    <row r="8" spans="1:5" x14ac:dyDescent="0.3">
      <c r="A8" s="5" t="s">
        <v>23</v>
      </c>
      <c r="C8" s="9" t="s">
        <v>46</v>
      </c>
      <c r="E8" s="4" t="s">
        <v>76</v>
      </c>
    </row>
    <row r="9" spans="1:5" x14ac:dyDescent="0.3">
      <c r="A9" s="5" t="s">
        <v>24</v>
      </c>
      <c r="C9" s="9" t="s">
        <v>47</v>
      </c>
      <c r="E9" s="4" t="s">
        <v>77</v>
      </c>
    </row>
    <row r="10" spans="1:5" ht="28.8" x14ac:dyDescent="0.3">
      <c r="A10" s="5" t="s">
        <v>34</v>
      </c>
      <c r="C10" s="9" t="s">
        <v>48</v>
      </c>
      <c r="E10" s="4" t="s">
        <v>78</v>
      </c>
    </row>
    <row r="11" spans="1:5" ht="28.8" x14ac:dyDescent="0.3">
      <c r="A11" s="5" t="s">
        <v>39</v>
      </c>
      <c r="C11" s="9" t="s">
        <v>49</v>
      </c>
      <c r="E11" s="4" t="s">
        <v>79</v>
      </c>
    </row>
    <row r="12" spans="1:5" x14ac:dyDescent="0.3">
      <c r="A12" s="5" t="s">
        <v>27</v>
      </c>
      <c r="C12" s="9" t="s">
        <v>50</v>
      </c>
      <c r="E12" s="4" t="s">
        <v>80</v>
      </c>
    </row>
    <row r="13" spans="1:5" ht="28.2" x14ac:dyDescent="0.3">
      <c r="A13" s="5" t="s">
        <v>28</v>
      </c>
      <c r="C13" s="9" t="s">
        <v>51</v>
      </c>
      <c r="E13" s="4" t="s">
        <v>81</v>
      </c>
    </row>
    <row r="14" spans="1:5" ht="28.2" x14ac:dyDescent="0.3">
      <c r="A14" s="5" t="s">
        <v>40</v>
      </c>
      <c r="C14" s="9" t="s">
        <v>52</v>
      </c>
      <c r="E14" s="4" t="s">
        <v>82</v>
      </c>
    </row>
    <row r="15" spans="1:5" x14ac:dyDescent="0.3">
      <c r="A15" s="5" t="s">
        <v>29</v>
      </c>
      <c r="C15" s="9" t="s">
        <v>53</v>
      </c>
      <c r="E15" s="4" t="s">
        <v>83</v>
      </c>
    </row>
    <row r="16" spans="1:5" x14ac:dyDescent="0.3">
      <c r="A16" s="5" t="s">
        <v>30</v>
      </c>
      <c r="C16" s="9" t="s">
        <v>54</v>
      </c>
      <c r="E16" s="4" t="s">
        <v>84</v>
      </c>
    </row>
    <row r="17" spans="1:5" ht="28.8" x14ac:dyDescent="0.3">
      <c r="A17" s="5" t="s">
        <v>31</v>
      </c>
      <c r="C17" s="9" t="s">
        <v>55</v>
      </c>
      <c r="E17" s="4" t="s">
        <v>85</v>
      </c>
    </row>
    <row r="18" spans="1:5" x14ac:dyDescent="0.3">
      <c r="A18" s="5" t="s">
        <v>32</v>
      </c>
      <c r="C18" s="9" t="s">
        <v>56</v>
      </c>
      <c r="E18" s="4" t="s">
        <v>86</v>
      </c>
    </row>
    <row r="19" spans="1:5" ht="28.2" x14ac:dyDescent="0.3">
      <c r="A19" s="5" t="s">
        <v>33</v>
      </c>
      <c r="C19" s="9" t="s">
        <v>57</v>
      </c>
      <c r="E19" s="4" t="s">
        <v>87</v>
      </c>
    </row>
    <row r="20" spans="1:5" ht="28.8" x14ac:dyDescent="0.3">
      <c r="C20" s="9" t="s">
        <v>93</v>
      </c>
      <c r="E20" s="4" t="s">
        <v>88</v>
      </c>
    </row>
    <row r="21" spans="1:5" x14ac:dyDescent="0.3">
      <c r="C21" s="9" t="s">
        <v>58</v>
      </c>
      <c r="E21" s="4" t="s">
        <v>89</v>
      </c>
    </row>
    <row r="22" spans="1:5" x14ac:dyDescent="0.3">
      <c r="C22" s="9" t="s">
        <v>59</v>
      </c>
      <c r="E22" s="4" t="s">
        <v>90</v>
      </c>
    </row>
    <row r="23" spans="1:5" x14ac:dyDescent="0.3">
      <c r="C23" s="9" t="s">
        <v>60</v>
      </c>
      <c r="E23" s="9" t="e">
        <f>IF(#REF!=0,"",#REF!)</f>
        <v>#REF!</v>
      </c>
    </row>
    <row r="24" spans="1:5" ht="28.8" x14ac:dyDescent="0.3">
      <c r="C24" s="9" t="s">
        <v>61</v>
      </c>
      <c r="E24" s="9" t="e">
        <f>IF(#REF!=0,"",#REF!)</f>
        <v>#REF!</v>
      </c>
    </row>
    <row r="25" spans="1:5" ht="28.8" x14ac:dyDescent="0.3">
      <c r="C25" s="9" t="s">
        <v>62</v>
      </c>
      <c r="E25" s="9" t="e">
        <f>IF(#REF!=0,"",#REF!)</f>
        <v>#REF!</v>
      </c>
    </row>
    <row r="26" spans="1:5" ht="28.8" x14ac:dyDescent="0.3">
      <c r="C26" s="9" t="s">
        <v>63</v>
      </c>
    </row>
    <row r="27" spans="1:5" x14ac:dyDescent="0.3">
      <c r="C27" s="9" t="s">
        <v>64</v>
      </c>
    </row>
    <row r="28" spans="1:5" ht="43.2" x14ac:dyDescent="0.3">
      <c r="C28" s="9" t="s">
        <v>65</v>
      </c>
    </row>
    <row r="29" spans="1:5" x14ac:dyDescent="0.3">
      <c r="C29" s="9" t="s">
        <v>66</v>
      </c>
    </row>
    <row r="30" spans="1:5" ht="28.8" x14ac:dyDescent="0.3">
      <c r="C30" s="9" t="s">
        <v>67</v>
      </c>
    </row>
    <row r="31" spans="1:5" x14ac:dyDescent="0.3">
      <c r="C31" s="9" t="s">
        <v>68</v>
      </c>
    </row>
    <row r="32" spans="1:5" x14ac:dyDescent="0.3">
      <c r="C32" s="9" t="s">
        <v>69</v>
      </c>
    </row>
    <row r="33" spans="3:3" x14ac:dyDescent="0.3">
      <c r="C33" s="9" t="e">
        <f>IF(#REF!=0,"",#REF!)</f>
        <v>#REF!</v>
      </c>
    </row>
    <row r="34" spans="3:3" x14ac:dyDescent="0.3">
      <c r="C34" s="9" t="e">
        <f>IF(#REF!=0,"",#REF!)</f>
        <v>#REF!</v>
      </c>
    </row>
    <row r="35" spans="3:3" x14ac:dyDescent="0.3">
      <c r="C35" s="9" t="e">
        <f>IF(#REF!=0,"",#REF!)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Informações Gerais</vt:lpstr>
      <vt:lpstr>Anexo I - Municípios</vt:lpstr>
      <vt:lpstr>Anexo II - Empresas Aderentes</vt:lpstr>
      <vt:lpstr>Anexo III - Org. de Catador</vt:lpstr>
      <vt:lpstr>Anexo IV - Lista Equipamentos</vt:lpstr>
      <vt:lpstr>Anexo V - Qtde recuperada</vt:lpstr>
      <vt:lpstr>Anexo VI - Lista PEV</vt:lpstr>
      <vt:lpstr>Resultados</vt:lpstr>
      <vt:lpstr>Listas suspensas</vt:lpstr>
      <vt:lpstr>'Anexo III - Org. de Catador'!Area_de_impressao</vt:lpstr>
      <vt:lpstr>'Anexo IV - Lista Equipamentos'!Area_de_impressao</vt:lpstr>
      <vt:lpstr>'Anexo V - Qtde recuperada'!Area_de_impressao</vt:lpstr>
      <vt:lpstr>'Informações Gerais'!Area_de_impressao</vt:lpstr>
      <vt:lpstr>Resultados!Area_de_impressao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Silva de C Pereira</dc:creator>
  <cp:lastModifiedBy>Hugo Dourado de Almeida</cp:lastModifiedBy>
  <cp:lastPrinted>2023-10-05T16:45:44Z</cp:lastPrinted>
  <dcterms:created xsi:type="dcterms:W3CDTF">2019-01-28T17:48:50Z</dcterms:created>
  <dcterms:modified xsi:type="dcterms:W3CDTF">2026-02-18T19:53:55Z</dcterms:modified>
</cp:coreProperties>
</file>